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C:\Users\MSPyBS\Desktop\"/>
    </mc:Choice>
  </mc:AlternateContent>
  <xr:revisionPtr revIDLastSave="0" documentId="13_ncr:1_{ABF1CC6E-AD4C-42DA-BA24-00D63D1C3DFF}" xr6:coauthVersionLast="36" xr6:coauthVersionMax="36" xr10:uidLastSave="{00000000-0000-0000-0000-000000000000}"/>
  <bookViews>
    <workbookView xWindow="0" yWindow="0" windowWidth="23040" windowHeight="8652" xr2:uid="{E1D6BECA-7F34-4C9B-ACF3-F46CF1187628}"/>
  </bookViews>
  <sheets>
    <sheet name="MATRIZ RCC_23"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99" i="1" l="1"/>
  <c r="E102" i="1"/>
  <c r="E105" i="1"/>
  <c r="E108" i="1"/>
  <c r="E115" i="1"/>
  <c r="E111" i="1" l="1"/>
  <c r="D115" i="1"/>
  <c r="F111" i="1"/>
  <c r="G108" i="1"/>
  <c r="B108" i="1"/>
  <c r="C108" i="1" s="1"/>
  <c r="B106" i="1"/>
  <c r="C105" i="1" s="1"/>
  <c r="G105" i="1"/>
  <c r="G102" i="1"/>
  <c r="C102" i="1"/>
  <c r="G99" i="1"/>
  <c r="C99" i="1"/>
  <c r="G111" i="1" l="1"/>
  <c r="C111" i="1"/>
</calcChain>
</file>

<file path=xl/sharedStrings.xml><?xml version="1.0" encoding="utf-8"?>
<sst xmlns="http://schemas.openxmlformats.org/spreadsheetml/2006/main" count="366" uniqueCount="279">
  <si>
    <t>1- PRESENTACIÓN</t>
  </si>
  <si>
    <t>Institución: MINISTERIO DE SALUD PUBLICA Y BIENESTAR SOCIAL</t>
  </si>
  <si>
    <t>Misión institucional</t>
  </si>
  <si>
    <t>2-PRESENTACIÓN DE LOS MIEMBROS DEL COMITÉ DE RENDICIÓN DE CUENTAS AL CIUDADANO (CRCC)</t>
  </si>
  <si>
    <t>Nro.</t>
  </si>
  <si>
    <t>Dependencia</t>
  </si>
  <si>
    <t>Responsable</t>
  </si>
  <si>
    <t>Cargo que Ocupa</t>
  </si>
  <si>
    <t>Cantidad de Miembros del CRCC:</t>
  </si>
  <si>
    <t>Total Hombres :</t>
  </si>
  <si>
    <t>Total Mujeres:</t>
  </si>
  <si>
    <t>Total nivel directivo o rango superior:</t>
  </si>
  <si>
    <t>2- PLAN DE RENDICIÓN DE CUENTAS AL CIUDADANO</t>
  </si>
  <si>
    <t>2.1. Resolución de Aprobación y Anexo de Plan de Rendición de Cuentas</t>
  </si>
  <si>
    <t xml:space="preserve">2.2 Plan de Rendición de Cuentas. </t>
  </si>
  <si>
    <t>Priorización</t>
  </si>
  <si>
    <t xml:space="preserve">Tema </t>
  </si>
  <si>
    <t>Vinculación POI, PEI, PND, ODS.</t>
  </si>
  <si>
    <t xml:space="preserve">Evidencia </t>
  </si>
  <si>
    <t>1°</t>
  </si>
  <si>
    <t>RECURSOS TRANSFERIDOS A CONSEJOS REGIONALES Y LOCALES DE SALUD</t>
  </si>
  <si>
    <t>3- GESTIÓN INSTITUCIONAL</t>
  </si>
  <si>
    <t>3.1 Nivel de Cumplimiento  de Mínimo de Información Disponible - Transparencia Activa Ley 5189 /14</t>
  </si>
  <si>
    <t>Mes</t>
  </si>
  <si>
    <t>Nivel de Cumplimiento</t>
  </si>
  <si>
    <t>Enlace publicación de SFP</t>
  </si>
  <si>
    <t>Enero</t>
  </si>
  <si>
    <t>Febrero</t>
  </si>
  <si>
    <t>Marzo</t>
  </si>
  <si>
    <t>Abril</t>
  </si>
  <si>
    <t>Mayo</t>
  </si>
  <si>
    <t>Junio</t>
  </si>
  <si>
    <t>Julio</t>
  </si>
  <si>
    <t>Agosto</t>
  </si>
  <si>
    <t xml:space="preserve">Septiembre </t>
  </si>
  <si>
    <t>Octubre</t>
  </si>
  <si>
    <t>Noviembre</t>
  </si>
  <si>
    <t>Diciembre</t>
  </si>
  <si>
    <t xml:space="preserve">(Puede complementar información aquí y apoyarse en gráficos ilustrativos) </t>
  </si>
  <si>
    <t>3.2 Nivel de Cumplimiento  de Mínimo de Información Disponible - Transparencia Activa Ley 5282/14</t>
  </si>
  <si>
    <t>Nivel de Cumplimiento (%)</t>
  </si>
  <si>
    <t>Enlace Portal de Transparencia de la SENAC</t>
  </si>
  <si>
    <t>Septiembre</t>
  </si>
  <si>
    <t>3.3 Nivel de Cumplimiento de Respuestas a Consultas Ciudadanas - Transparencia Pasiva Ley N° 5282/14</t>
  </si>
  <si>
    <t>Cantidad de Consultas</t>
  </si>
  <si>
    <t>Respondidos</t>
  </si>
  <si>
    <t>Enlace Portal AIP</t>
  </si>
  <si>
    <t>3.4- Servicios o Productos Misionales (Depende de la Naturaleza de la Misión Insitucional, puede abarcar un Programa o Proyecto)</t>
  </si>
  <si>
    <t>Descripción</t>
  </si>
  <si>
    <t>Objetivo</t>
  </si>
  <si>
    <t>Población Beneficiaria</t>
  </si>
  <si>
    <t>Evidencia (Informe de Avance de Metas - SPR)</t>
  </si>
  <si>
    <t>3.6 Ejecución Financiera</t>
  </si>
  <si>
    <t xml:space="preserve">Objeto de Gasto </t>
  </si>
  <si>
    <t>Saldos</t>
  </si>
  <si>
    <t>Evidencia (Enlace Ley 5189)</t>
  </si>
  <si>
    <t>4- PARTICIPACIÓN CIUDADANA</t>
  </si>
  <si>
    <t>4.1. Canales de Participación Ciudadana existentes a la fecha.</t>
  </si>
  <si>
    <t>N°</t>
  </si>
  <si>
    <t>Denominación</t>
  </si>
  <si>
    <t>Dependencia Responsable del Canal de Participación</t>
  </si>
  <si>
    <t>Evidencia (Página Web, Buzón de SQR, Etc.)</t>
  </si>
  <si>
    <t>4.2. Participación y difusión en idioma Guaraní</t>
  </si>
  <si>
    <t>Fecha</t>
  </si>
  <si>
    <t>Enlace</t>
  </si>
  <si>
    <t>4.3 Diagnóstico "The Integrity app"</t>
  </si>
  <si>
    <t>Cantidad de funcionarios que completaron el diagnóstico</t>
  </si>
  <si>
    <t>Descripción de las actividades realizadas con base a los resultados</t>
  </si>
  <si>
    <t>Evidencia</t>
  </si>
  <si>
    <t>5- INDICADORES MISIONALES DE RENDICIÓN DE CUENTAS AL CIUDADANO</t>
  </si>
  <si>
    <t>5.1- Indicadores Misionales Identificados</t>
  </si>
  <si>
    <t>Cantidad de indicadores</t>
  </si>
  <si>
    <t>Descripción del Indicador misional</t>
  </si>
  <si>
    <t>5.2 Gestión de riesgos de corrupción</t>
  </si>
  <si>
    <t>Ámbito de Aplicación</t>
  </si>
  <si>
    <t>Cantidad de Riesgos detectados</t>
  </si>
  <si>
    <t>Descripción del Riesgo de corrupción</t>
  </si>
  <si>
    <t>Medidas de mitigación</t>
  </si>
  <si>
    <t>Enlace Evidencias</t>
  </si>
  <si>
    <t>6- GESTIÓN DE DENUNCIAS</t>
  </si>
  <si>
    <t>6.1.Gestión de denuncias de corrupción</t>
  </si>
  <si>
    <t>Ticket Numero</t>
  </si>
  <si>
    <t>Fecha Ingreso</t>
  </si>
  <si>
    <t>Estado</t>
  </si>
  <si>
    <t>Enlace Portal de Denuncias de la SENAC</t>
  </si>
  <si>
    <t>7- CONTROL INTERNO Y EXTERNO</t>
  </si>
  <si>
    <t>7.1 Informes de Auditorías Internas y Auditorías Externas en el Trimestre</t>
  </si>
  <si>
    <t>Nro. Informe</t>
  </si>
  <si>
    <t>7.2 Modelo Estándar de Control Interno para las Instituciones Públicas del Paraguay</t>
  </si>
  <si>
    <t>Periodo</t>
  </si>
  <si>
    <t>Calificación MECIP de la Contraloría General de la República (CGR)</t>
  </si>
  <si>
    <t xml:space="preserve">8- DESCRIPCIÓN CUALITATIVA DE LOGROS ALCANZADOS </t>
  </si>
  <si>
    <r>
      <t xml:space="preserve">*PLAN ESTRATEGICO INSTITUCIONAL 2024-2028
*Información Pública contenida en la web institucional: www.mspbs.gov.py apartados: </t>
    </r>
    <r>
      <rPr>
        <b/>
        <sz val="12"/>
        <color theme="1"/>
        <rFont val="Garamond"/>
        <family val="1"/>
      </rPr>
      <t>SIRFE</t>
    </r>
    <r>
      <rPr>
        <sz val="12"/>
        <color theme="1"/>
        <rFont val="Garamond"/>
        <family val="1"/>
      </rPr>
      <t xml:space="preserve"> (Sistema Informático de Rendición del Fondo de Equidad) y </t>
    </r>
    <r>
      <rPr>
        <b/>
        <sz val="12"/>
        <color theme="1"/>
        <rFont val="Garamond"/>
        <family val="1"/>
      </rPr>
      <t xml:space="preserve">Rendición de Cuentas al ciudadano  </t>
    </r>
  </si>
  <si>
    <t>Intermedio</t>
  </si>
  <si>
    <t>En proceso de verificación a cargo del VCHGO - MEF.</t>
  </si>
  <si>
    <t>En proceso de presentación, plazo hasta el 22/01/2025 (Posterior monitoreo y verificación a cargo del VCHGO - MEF).</t>
  </si>
  <si>
    <t>En proceso de verificación a cargo de la CGR.</t>
  </si>
  <si>
    <t>En proceso de presentación, plazo hasta el 22/01/2025 (Posterior monitoreo y verificación a cargo de la CGR).</t>
  </si>
  <si>
    <t xml:space="preserve">PEI MSPBS 2024-2028
Objetivo Institucional: 1.Fortalecer las funciones de  rectoría y gobernanza institucional, 
Objetivo Estratégico: OE 1.3.: Consolidar la descentralización de la salud a través de nuevo modelo de gestión basado en resultado
</t>
  </si>
  <si>
    <t>Reconsideración Atendida</t>
  </si>
  <si>
    <t>https://acortar.link/M6R3Hb 
https://acortar.link/BCoUFL</t>
  </si>
  <si>
    <t>https://acortar.link/Jy0Vfq</t>
  </si>
  <si>
    <t>https://acortar.link/s6bwxv</t>
  </si>
  <si>
    <t>https://goo.su/NDiP</t>
  </si>
  <si>
    <t>https://goo.su/VJIu
https://goo.su/WnAuNxR
https://goo.su/Nnc2n</t>
  </si>
  <si>
    <t>https://goo.su/yhpkuJ7</t>
  </si>
  <si>
    <t>https://goo.su/hWdK</t>
  </si>
  <si>
    <t xml:space="preserve">El Fondo Basado en Resultado Sanitario (FOBARES) es un modelo de transferencia de recursos financieros implementado por el Ministerio de Salud Pública y Bienestar Social, a través de la Dirección General de Descentralización en Salud, para Consejos de Salud que han firmado el Acuerdo de Descentralización. Iniciado en 2024, este modelo se alinea con el Programa de Gobierno 2023-2028, que prioriza el acceso equitativo a redes de salud y la descentralización, promoviendo la colaboración entre Gobernaciones, Municipios y Consejos de Salud. FOBARES impulsa el cumplimiento de metas sanitarias y fortalece los servicios de salud y programas clave, fomentando la participación ciudadana en la gestión de salud pública.
El sistema SIRFE, una herramienta digital de transparencia, permite al público acceder a la información sobre el uso de los fondos, con actualizaciones periódicas tras cada cierre de rendición de cuentas. </t>
  </si>
  <si>
    <t>Fortalecer la rectoría y la gobernanza;
Fortalecer el proceso de gestión institucional;
Consolidar la descentralización de la salud a través de nuevo modelo de gestión basado en resultado</t>
  </si>
  <si>
    <t>Meta Anual 
(Consejo Regionales y Consejos Locales de Salud a nivel país, con Acuerdo para la Descentralización suscritos)</t>
  </si>
  <si>
    <t>Avance de Meta Anual 2024 
(promedio trimestral de Consejos Regionales y Locales de Salud que recibieron transferencias de recursos financieros del MSPYBS)</t>
  </si>
  <si>
    <t>Porcentaje de Ejecución (%)*</t>
  </si>
  <si>
    <t>6.109.903 de habitantes del Paraguay (Datos INE)</t>
  </si>
  <si>
    <r>
      <t xml:space="preserve">Resoluciones que autorizan transferencias de recursos financieros a Consejos Regionales y Locales de Salud emitidas por la Dirección General de Descentralización en Salud </t>
    </r>
    <r>
      <rPr>
        <b/>
        <sz val="10"/>
        <color theme="1"/>
        <rFont val="Garamond"/>
        <family val="1"/>
      </rPr>
      <t>(RESOLUCIONES EMITIDAS POR DGDS 2024, LINK: https://www.mspbs.gov.py/rendicion-2024.html)</t>
    </r>
  </si>
  <si>
    <t>Detalle de transferencias
A continuación, se presenta un desglose de los montos transferidos, la cantidad de establecimientos de salud beneficiarios y el número de resoluciones emitidas:</t>
  </si>
  <si>
    <t>DETALLE DE TRANSFERENCIA POR MES</t>
  </si>
  <si>
    <t xml:space="preserve">MONTO G. </t>
  </si>
  <si>
    <t>TOTAL POR TRIMESTRE</t>
  </si>
  <si>
    <t>NRO. DE CONSEJOS/ESTABLECIMIENTOS DE SALUD BENEFICIADOS</t>
  </si>
  <si>
    <t xml:space="preserve">NRO. DE RESOLUCIONES EMITIDAS </t>
  </si>
  <si>
    <t xml:space="preserve">Enero </t>
  </si>
  <si>
    <t xml:space="preserve">Febrero </t>
  </si>
  <si>
    <t xml:space="preserve">Julio </t>
  </si>
  <si>
    <t xml:space="preserve">Agosto </t>
  </si>
  <si>
    <t xml:space="preserve">Setiembre </t>
  </si>
  <si>
    <t xml:space="preserve">Noviembre </t>
  </si>
  <si>
    <t xml:space="preserve">Diciembre </t>
  </si>
  <si>
    <t xml:space="preserve">TOTAL </t>
  </si>
  <si>
    <t>OTRAS TRANSFERENCIAS AL SECTOR PUBLICO Y ORGANISMOS REGIONALES</t>
  </si>
  <si>
    <t>Presupuesto Vigente (Gs.)</t>
  </si>
  <si>
    <t>Pres. Ejecutado (ENERO A DICIEMBRE)(Gs.)</t>
  </si>
  <si>
    <t xml:space="preserve">*Certificado de Disponibilidad Presupuestaria (CDP)
*Resolucion  de Secretaría General, a través de la cual, la Máxima Autoridad Ministerial, autoriza a la DGDS a emitir Resoluciones de Transferencias a Consejos de Salud 
</t>
  </si>
  <si>
    <t>Consejos de Salud reciben capacitación sobre nuevo modelo de transferencias</t>
  </si>
  <si>
    <t>Presentan modelo de gestión en salud a más departamentos del país</t>
  </si>
  <si>
    <t>MSP avanza en implementación del modelo de gestión en salud</t>
  </si>
  <si>
    <t>El PAI recibe tablets para fortalecer el sistema de vacunación e implementar el FOBARES</t>
  </si>
  <si>
    <t>Trabajo articulado entre instiyuciones busca optimizar atención en salud</t>
  </si>
  <si>
    <t>Consejos Locales de Salud se instruyen sobre nueva polìtica de descentralización</t>
  </si>
  <si>
    <t>Más del 87% de Consejos Locales de Salud firman acuerdo para mejorar atención sanitaria</t>
  </si>
  <si>
    <t>Nueva modalidad de transferencia permite a Consejos de Salud acceder a fondos en tiempo real</t>
  </si>
  <si>
    <t>MSPyBS y la Gobernación de Cordillera se unen para trabajar por la descentralización sanitaria</t>
  </si>
  <si>
    <t>Caazapá: jornada de capacitación fortalece manejo de recursos para vacunación en la región</t>
  </si>
  <si>
    <t>Eje Norte: socializan implementación de nuevo modelo de transferencias</t>
  </si>
  <si>
    <t>Caaguazú: 22 distritos fueron beneficiados con entrega del Fondo Basado en Resultado Sanitario</t>
  </si>
  <si>
    <t>Once distritos de Caazapá reciben fondos basados en resultados sanitarios</t>
  </si>
  <si>
    <t>Concdpción: USF San Carlos recibe mobiliarios</t>
  </si>
  <si>
    <t>Gobierno de Paraguay impulsa la salud en Misiones con nuevos recursos y convenios</t>
  </si>
  <si>
    <t>Caaguazú: hospital regional recibe equipos biométricos e insumos</t>
  </si>
  <si>
    <t>FOBARES impulsa mejoras en centros de salud de Concepción con segunda transferencia de fondos</t>
  </si>
  <si>
    <t>Nuevo mamógrafo refuerza detección temprana del cáncer de mama en Amambay</t>
  </si>
  <si>
    <t>Tomografía 24/7 y urgencias pediátricas fortalecen la atención en Caaguazú</t>
  </si>
  <si>
    <t>Gobierno fortalece la salud pública con 12 USF en Paraguari</t>
  </si>
  <si>
    <t xml:space="preserve">https://goo.su/j3Zi </t>
  </si>
  <si>
    <t>https://goo.su/zAec7</t>
  </si>
  <si>
    <t>https://goo.su/Mqr6II</t>
  </si>
  <si>
    <t>https://goo.su/WGG1fxx</t>
  </si>
  <si>
    <t>https://goo.su/5KfEv</t>
  </si>
  <si>
    <t>https://goo.su/K8Wi</t>
  </si>
  <si>
    <t>https://goo.su/AcrdeG4</t>
  </si>
  <si>
    <t>https://goo.su/uUTs</t>
  </si>
  <si>
    <t>Itapúa: oñembo'e Consejos de Salud kuérape modelo de transferencias pyahu rehegua</t>
  </si>
  <si>
    <t>Ñeembucú: oñembokatupyry ohóvo modelo de transferencias pyahu reheguápe</t>
  </si>
  <si>
    <t>FOBARES omombareteve Centro de Salud San José Obrero-pe</t>
  </si>
  <si>
    <t>Hospital Distrital San Juan Nepomuceno oguereko ipyahuetéva equipo de Rayos X</t>
  </si>
  <si>
    <t>Oñemombarete oñekuave'eva Puesto de Salud San Alberto-pe FOBARES rupive</t>
  </si>
  <si>
    <t>Dirección General de Comunicación en Salud</t>
  </si>
  <si>
    <t>Se identificó menor conocimiento en conceptos y principios específicos de integridad</t>
  </si>
  <si>
    <t xml:space="preserve"> CAPTURA DE PANTALLA DE RESULTADOS ARROJADOS DEL CUESTIONARIO DE LA APP</t>
  </si>
  <si>
    <r>
      <rPr>
        <b/>
        <sz val="12"/>
        <color theme="1"/>
        <rFont val="Garamond"/>
        <family val="1"/>
      </rPr>
      <t>MONITOREO CONTINUO DE LAS TRANSFERENCIAS:</t>
    </r>
    <r>
      <rPr>
        <sz val="12"/>
        <color theme="1"/>
        <rFont val="Garamond"/>
        <family val="1"/>
      </rPr>
      <t xml:space="preserve">  Las transferencias de recursos se realizan de forma interbancaria a través del SIPAP, desde el MSPBS a las cuentas bancarias de los Consejos de Salud. La DGDS monitorea continuamente estas transferencias, en coordinación con la DGAF y las entidades bancarias, para garantizar que los fondos lleguen a las cuentas bancarias en tiempo y forma.</t>
    </r>
  </si>
  <si>
    <t>Dra. Graciela Villalba</t>
  </si>
  <si>
    <t>Abg. Hugo Marcelo Torres</t>
  </si>
  <si>
    <t>Lcdo. Julio Ibarra</t>
  </si>
  <si>
    <t xml:space="preserve">Abg. Hernan Brugada </t>
  </si>
  <si>
    <t>Lcda. Viviana Cabral</t>
  </si>
  <si>
    <t>Vice Ministerio de Rectoría y Vigilancia de la Salud.</t>
  </si>
  <si>
    <t>Vice Ministerio de Atención Integral a la Salud y Bienestar Social.</t>
  </si>
  <si>
    <t>Dirección General de Gabinete.</t>
  </si>
  <si>
    <t>Dirección General de Anticorrupción y Transparencia.</t>
  </si>
  <si>
    <t xml:space="preserve">Secretaria General. </t>
  </si>
  <si>
    <t>Dirección General de Planificación y  Evaluación..</t>
  </si>
  <si>
    <t>Dirección General de Información Estrategica en Salud.</t>
  </si>
  <si>
    <t>Dirección General de Comunicación en Salud.</t>
  </si>
  <si>
    <t>Dirección General de Tecnología de Información y Comunicación.</t>
  </si>
  <si>
    <t>Dirección General de Administración y Finanzas.</t>
  </si>
  <si>
    <t>Dirección General de Recursos Humanos.</t>
  </si>
  <si>
    <t>Dirección General de Asesoría Juridica.</t>
  </si>
  <si>
    <t>Dirección General de Auditoría Interna.</t>
  </si>
  <si>
    <t>Dirección General de Relaciones Internacionales.</t>
  </si>
  <si>
    <t>Dirección General de Desentralización en Salud</t>
  </si>
  <si>
    <t>Dirección Nacional Estrategica de Recursos Humanos en Salud.</t>
  </si>
  <si>
    <t>Dirección General de Gestión de Insumos Estrategicos en Salud.</t>
  </si>
  <si>
    <t>Dirección General de Desarrollo de Servicios y Redes de Salud</t>
  </si>
  <si>
    <t>Instituto Nacional de Salud.</t>
  </si>
  <si>
    <t>Atencion Primaria en Salud</t>
  </si>
  <si>
    <t>Econ. Orlando Figuerefo</t>
  </si>
  <si>
    <t>Lcda. Carolina Medina</t>
  </si>
  <si>
    <t xml:space="preserve">Lcda. Dulce Maria Dominguez Núñez </t>
  </si>
  <si>
    <t>Lcda. Maria Liza Gaona</t>
  </si>
  <si>
    <t>Abg. Pedro Adrian Santander</t>
  </si>
  <si>
    <t>Abg. Juan Marcelo Estigarribia</t>
  </si>
  <si>
    <t>Abg. Sonia Ledesma</t>
  </si>
  <si>
    <t>Abg. Ricardo Rojas Gomez</t>
  </si>
  <si>
    <t>Mg. Lcda. Gabriela Foth</t>
  </si>
  <si>
    <t>Lcdo. Julio César Fernandez Vera</t>
  </si>
  <si>
    <t>Abg. Lucia Gaona</t>
  </si>
  <si>
    <t>Abg. Liliana Mendieta</t>
  </si>
  <si>
    <t>Dra. Patricia Veiluva</t>
  </si>
  <si>
    <t>Lcda. Luz Balbuena</t>
  </si>
  <si>
    <t>Lcda. Ercilia Cardozo</t>
  </si>
  <si>
    <t xml:space="preserve">Asesora  </t>
  </si>
  <si>
    <t>Abogado</t>
  </si>
  <si>
    <t>Asesor Técnico</t>
  </si>
  <si>
    <t xml:space="preserve">Director </t>
  </si>
  <si>
    <t>Jefa Departamento Asistencia Operativa</t>
  </si>
  <si>
    <t>Director de Gestion para Resultados</t>
  </si>
  <si>
    <t>Jefa de Departamento</t>
  </si>
  <si>
    <t>Directora de Comunicación Interna</t>
  </si>
  <si>
    <t>Asesora Tecnica</t>
  </si>
  <si>
    <t>Abogado Dictaminante</t>
  </si>
  <si>
    <t>Director de Planeamiento</t>
  </si>
  <si>
    <t>Director General</t>
  </si>
  <si>
    <t>Directora Administrativa</t>
  </si>
  <si>
    <t xml:space="preserve">Asesora Juridica </t>
  </si>
  <si>
    <t>Jefa Dpto. de Presupuestos.</t>
  </si>
  <si>
    <t xml:space="preserve">Coordinadora </t>
  </si>
  <si>
    <t xml:space="preserve">RECURSOS FINANCIEROS TRANSFERIDOS A CONSEJOS REGIONALES Y LOCALES DE SALUD. FONDO BASADO EN RESULTADO SANITARIO (FOBARES); es una nueva modalidad de financiamiento que, desde 2024, realiza transferencias trimestrales del Ministerio de Salud Pública y Bienestar Social (MSPyBS) a los Consejos Regionales y Locales de Salud. Este sistema se enfoca en la mejora de la salud pública a través de la participación activa de la ciudadanía y sus representantes, fortaleciendo los centros de salud y los programas prioritarios del ministerio en línea con las políticas del gobierno paraguayo.
Además, FOBARES se apoya en el Sistema Informático de Rendición del Fondo de Equidad (SIRFE), una herramienta digital diseñada para garantizar una gestión administrativa eficiente y brindar transparencia. SIRFE permite que los ciudadanos accedan de manera sencilla y actualizada a la información sobre el uso de los fondos transferidos, fomentando así la participación ciudadana y el control social sobre los recursos públicos.
</t>
  </si>
  <si>
    <t xml:space="preserve">https://www.mspbs.gov.py/index.php
https://sirfesalud.mspbs.gov.py/portal.php 
</t>
  </si>
  <si>
    <t>A la fecha no se registraron denuncias referente al tema.</t>
  </si>
  <si>
    <t>INFORME A.DAF NC N° 03/2024</t>
  </si>
  <si>
    <t>AÑO 2024 - INFORME A.DAF NC N° 03/2024 - AUDITORIA A LAS RENDICIONES DE CUENTAS DE LAS TRANSFERENCIAS REALIZADAS A LOS CONSEJOS REGIONALES Y LOCALES DE SALUD -TERCER Y CUARTO TRIMESTRE DEL EJERCICIO FISCAL 2023</t>
  </si>
  <si>
    <t>1.06*</t>
  </si>
  <si>
    <t>1.29**</t>
  </si>
  <si>
    <t>1.57***</t>
  </si>
  <si>
    <t>1,59****</t>
  </si>
  <si>
    <t>*2020       - Calificación CGR,  según Nota CGR Nº 4933/21.</t>
  </si>
  <si>
    <t>**2021     - Calicación CGR     - informe emitido por la CGR.</t>
  </si>
  <si>
    <t>***2022   - Calificación CGR - informe emitido en Junio 2023 por la CGR.</t>
  </si>
  <si>
    <t>****2023 - Calificación CGR - informe emitido en Mayo 2024 por la CGR.</t>
  </si>
  <si>
    <t>Observación:</t>
  </si>
  <si>
    <t>La gestión 2024 de la Dirección General de Descentralización en Salud (DGDS) marcó un avance significativo en la consolidación de un modelo de descentralización eficiente, enfocado en la transparencia, la mejora de infraestructura, y la calidad de los servicios de salud. Con un impacto positivo en la cobertura sanitaria para 6.109.903 habitantes, esta labor reafirma el compromiso con el bienestar comunitario y la salud pública.
	De cara al 2025, los desafíos identificados destacan la importancia de fortalecer la capacitación de los Consejos de Salud y autoridades sanitarias, optimizar procesos administrativos y rendiciones de cuentas, e implementar un enfoque estratégico para ampliar la cobertura de los programas, como el priorizado “Salud Bucodental” dentro del FOBARES. Además, la actualización de normativas, manuales institucionales, y el diseño de una nueva Ley de Descentralización serán cruciales para garantizar la sostenibilidad de las acciones.
	La estabilidad institucional, el empoderamiento de actores clave y la articulación efectiva entre los niveles de gobierno seguirán siendo pilares esenciales para mejorar la gestión descentralizada y asegurar un flujo de recursos oportuno, permitiendo así la continuidad de los logros alcanzados y la superación de los retos pendientes.</t>
  </si>
  <si>
    <r>
      <rPr>
        <b/>
        <sz val="9"/>
        <color theme="1"/>
        <rFont val="Garamond"/>
        <family val="1"/>
      </rPr>
      <t>Observación*</t>
    </r>
    <r>
      <rPr>
        <sz val="9"/>
        <color theme="1"/>
        <rFont val="Garamond"/>
        <family val="1"/>
      </rPr>
      <t xml:space="preserve">: 
</t>
    </r>
    <r>
      <rPr>
        <b/>
        <sz val="9"/>
        <color theme="1"/>
        <rFont val="Garamond"/>
        <family val="1"/>
      </rPr>
      <t xml:space="preserve">Transferencias Ordinarias: </t>
    </r>
    <r>
      <rPr>
        <sz val="9"/>
        <color theme="1"/>
        <rFont val="Garamond"/>
        <family val="1"/>
      </rPr>
      <t xml:space="preserve">La transferencia de recursos financieros del MSPYBS a Consejos de Salud del Paraguay, es realizada para el fortalecimiento de establecimientos de salud y programas prioritarios que se encuentran en las cabeceras distritales, beneficiando un Consejo de Salud a un establecimiento de salud, por lo que si hablamos de un Acuerdo para la Descentralización suscrito, entendemos que nos referimos al marco legal que sustente la administración de recursos para el fortalecimiento de un establecimiento de salud dependiente del MSYBS.  Durante el año, fueron realizadas transferencias en un promedio de 270 Consejos de Salud por trimestre; las transferencias financieras realizadas a los Consejos de Salud evidenciaron un crecimiento progresivo:
✔️Primer trimestre: Se realizaron transferencias a 234 Consejos de Salud.
✔️Segundo trimestre: El número aumentó a 264 Consejos de Salud, quienes recibieron tanto transferencias ordinarias como extraordinarias.
✔️Tercer trimestre: Las transferencias ordinarias y extraordinarias beneficiaron a 272 Consejos de Salud.
✔️Cuarto trimestre: La cifra ascendió a 308 Consejos de Salud.
</t>
    </r>
    <r>
      <rPr>
        <b/>
        <sz val="9"/>
        <color theme="1"/>
        <rFont val="Garamond"/>
        <family val="1"/>
      </rPr>
      <t>Transferencias extraordinarias</t>
    </r>
    <r>
      <rPr>
        <sz val="9"/>
        <color theme="1"/>
        <rFont val="Garamond"/>
        <family val="1"/>
      </rPr>
      <t xml:space="preserve"> De forma excepcional, se realizaron transferencias financieras extraordinarias, conforme a lo dispuesto normativamente. Estas transferencias son autorizadas en situaciones debidamente justificadas a través de proyectos específicos, y se encuentra sujetas a la disponibilidad presupuestaria de la Dirección General de Descentralización en Salud. Fueron destinadas a establecimientos de salud que enfrentaron situaciones urgentes y apremiantes, garantizando así una respuesta oportuna.
Estas acciones beneficiaron a una población aproximada de seis a siete millones de personas, gracias al trabajo coordinado de más de 260 Consejos de Salud que administran los fondos en beneficio directo de los establecimientos de salud dependientes del Ministerio de Salud Pública y Bienestar Social (MSPyBS).</t>
    </r>
  </si>
  <si>
    <t>Periodo del informe: ENERO - DICIEMBRE 2024</t>
  </si>
  <si>
    <t>MATRIZ DE INFORMACIÓN MÍNIMA PARA INFORME DE RENDICIÓN DE CUENTAS AL CIUDADANO - EJERCICIO 2024</t>
  </si>
  <si>
    <t xml:space="preserve">https://www.mspbs.gov.py/dependencias/portal/adjunto/023926-RESOLUCIONSG.N0912024.pdf </t>
  </si>
  <si>
    <r>
      <t xml:space="preserve">A través de la Resolución S.G. N° 332/2022, se ratifican la Misión y la Visión del Ministerio de Salud Pública y Bienestar Social. </t>
    </r>
    <r>
      <rPr>
        <b/>
        <sz val="14"/>
        <color theme="1"/>
        <rFont val="Garamond"/>
        <family val="1"/>
      </rPr>
      <t>Misión</t>
    </r>
    <r>
      <rPr>
        <sz val="14"/>
        <color theme="1"/>
        <rFont val="Garamond"/>
        <family val="1"/>
      </rPr>
      <t xml:space="preserve">: Garantizar el cumplimiento de las funciones de rectoría, conducción, financiamiento y provisión de servicios de salud, con el fin de alcanzar la cobertura universal, bajo el enfoque de protección social, en el marco del Sistema Nacional de Salud. </t>
    </r>
    <r>
      <rPr>
        <b/>
        <sz val="14"/>
        <color theme="1"/>
        <rFont val="Garamond"/>
        <family val="1"/>
      </rPr>
      <t>Tembipota</t>
    </r>
    <r>
      <rPr>
        <sz val="14"/>
        <color theme="1"/>
        <rFont val="Garamond"/>
        <family val="1"/>
      </rPr>
      <t xml:space="preserve">: Ojepytaso mbarete oñemoañete hag̃ua hembiaporã tee taha’e  tembiapo ñesãmbyhy, ñemboguata, virume’ẽ ha kuave’ẽmby tesãirã ñemog̃uahẽregua, upéicha  oñeg̃uahẽ hag̃ua opavavetépe, tapereko tekoaty ñepytyvõmbyrã reheve, Tembiaporape Tetã Rekoresãirã ryepýpe. </t>
    </r>
    <r>
      <rPr>
        <b/>
        <sz val="14"/>
        <color theme="1"/>
        <rFont val="Garamond"/>
        <family val="1"/>
      </rPr>
      <t>Visión</t>
    </r>
    <r>
      <rPr>
        <sz val="14"/>
        <color theme="1"/>
        <rFont val="Garamond"/>
        <family val="1"/>
      </rPr>
      <t xml:space="preserve">: Ser un Ministerio de Salud Pública y Bienestar Social eficaz, eficiente y transparente, que garantiza el acceso efectivo de la población, para la asistencia sanitaria integral y equitativa, que interviene sobre los determinantes de la salud, en coordinación con otros sectores, promoviendo la participación activa de la ciudadanía, en función al ejercicio de sus derechos. </t>
    </r>
    <r>
      <rPr>
        <b/>
        <sz val="14"/>
        <color theme="1"/>
        <rFont val="Garamond"/>
        <family val="1"/>
      </rPr>
      <t>Tembihecha:</t>
    </r>
    <r>
      <rPr>
        <sz val="14"/>
        <color theme="1"/>
        <rFont val="Garamond"/>
        <family val="1"/>
      </rPr>
      <t xml:space="preserve"> Taha’e Tesãi ha Teko Porãve Motenondeha ha’eve, ikatupyry ha hembiapo sakãva, omoañetéva tetãyguára jeroike añete, oñeñangareko hag̃ua opavavére hekópe ha jojaporãme,  oipytyvõvo tesãi ñemboguata porãrã ambue tapicha’aty ñomoirũme, omokyre’ỹvo tetãyguára jeroike tee  iderechokuéra jeporu ha iñemoañete reheve.</t>
    </r>
  </si>
  <si>
    <t>https://www.sfp.gov.py/vchgo/application/files/5617/1516/9742/Intermedio_Enero_2024.pdf</t>
  </si>
  <si>
    <t>https://www.sfp.gov.py/vchgo/application/files/6417/1716/7192/100porc_Febrero_2024.pdf</t>
  </si>
  <si>
    <t>https://www.sfp.gov.py/vchgo/application/files/5817/1813/1322/100Porc_Marzo_2024.pdf</t>
  </si>
  <si>
    <t>https://www.sfp.gov.py/vchgo/application/files/9017/2176/0214/100Porc_Abril_2024.pdf</t>
  </si>
  <si>
    <t>https://www.sfp.gov.py/vchgo/application/files/7217/2297/0348/100Porc_Mayo_2024.pdf</t>
  </si>
  <si>
    <t>https://www.sfp.gov.py/vchgo/application/files/5017/2409/7873/100Porc_Junio_2024.pdf</t>
  </si>
  <si>
    <t>https://www.sfp.gov.py/vchgo/application/files/1817/3402/8772/Intermedio_Julio_2024.pdf</t>
  </si>
  <si>
    <t>https://www.sfp.gov.py/vchgo/application/files/9917/3410/7641/100Porc_Agosto_2024.pdf</t>
  </si>
  <si>
    <t>https://www.sfp.gov.py/vchgo/application/files/1417/3409/4628/100Porc_Septiembre_2024.pdf</t>
  </si>
  <si>
    <t>https://www.sfp.gov.py/vchgo/index.php/noticias-2-4/monitoreo-de-la-ley-518914</t>
  </si>
  <si>
    <t>https://transparencia.senac.gov.py/portal?institucion=25</t>
  </si>
  <si>
    <t>https://goo.su/d1USp7l</t>
  </si>
  <si>
    <t>https://goo.su/NEDq</t>
  </si>
  <si>
    <t>https://goo.su/hdu9</t>
  </si>
  <si>
    <t xml:space="preserve">https://n9.cl/dwer0 </t>
  </si>
  <si>
    <t xml:space="preserve">https://goo.su/GDItC </t>
  </si>
  <si>
    <t>https://goo.su/gvGtKWZ</t>
  </si>
  <si>
    <t>https://goo.su/RBvMv</t>
  </si>
  <si>
    <t>https://goo.su/uVVD29S</t>
  </si>
  <si>
    <t>https://goo.su/D0pZfM</t>
  </si>
  <si>
    <t>https://goo.su/FmmlYk</t>
  </si>
  <si>
    <t>https://goo.su/QLuqU0d</t>
  </si>
  <si>
    <t>https://goo.su/g92s</t>
  </si>
  <si>
    <t>https://goo.su/4HFWn</t>
  </si>
  <si>
    <t>https://goo.su/D9Cr</t>
  </si>
  <si>
    <t>https://goo.su/dNZp</t>
  </si>
  <si>
    <t>https://goo.su/sGD9Z</t>
  </si>
  <si>
    <t>Eje Chaco: oñembo'e Consejos de Salud-kuérape modelo de transferencia pyahu rehegua</t>
  </si>
  <si>
    <t>https://goo.su/Pg5OC</t>
  </si>
  <si>
    <t>Auditoría a las Rendiciones de las Transferencias realizadas a los Consejos Regionales y Locales de Salud - tercer y cuarto trimestre del ejercicio fiscal 2023</t>
  </si>
  <si>
    <t>Evidencia (Enlace Ley 5282/14)</t>
  </si>
  <si>
    <t>Auditorías de Seguimiento - Evaluación de Planes de Mejoramiento</t>
  </si>
  <si>
    <t>INFORME A.DAF NC. N° 03/2024 “AUDITORIA A LAS RENDICIONES DE CUENTAS REALIZADAS POR LOS CONSEJOS REGIONALES Y LOCALES DE SALUD, CORRESPONDIENTE A LOS RECURSOS FINANCIEROS TRANSFERIDOS EN EL TERCER Y CUARTO TRIMESTRE DEL AÑO 2023</t>
  </si>
  <si>
    <t>Link: https://siagpe.agpe.gov.py/siagpe/PMI/editarPMI/8688370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</si>
</sst>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 #,##0"/>
  </numFmts>
  <fonts count="34" x14ac:knownFonts="1">
    <font>
      <sz val="11"/>
      <color theme="1"/>
      <name val="Calibri"/>
      <family val="2"/>
      <scheme val="minor"/>
    </font>
    <font>
      <sz val="11"/>
      <color theme="1"/>
      <name val="Calibri"/>
      <family val="2"/>
      <scheme val="minor"/>
    </font>
    <font>
      <b/>
      <sz val="11"/>
      <color theme="0"/>
      <name val="Calibri"/>
      <family val="2"/>
      <scheme val="minor"/>
    </font>
    <font>
      <b/>
      <u/>
      <sz val="14"/>
      <name val="Garamond"/>
      <family val="1"/>
    </font>
    <font>
      <b/>
      <u/>
      <sz val="18"/>
      <color theme="1"/>
      <name val="Garamond"/>
      <family val="1"/>
    </font>
    <font>
      <sz val="11"/>
      <color theme="1"/>
      <name val="Garamond"/>
      <family val="1"/>
    </font>
    <font>
      <sz val="15"/>
      <color theme="1"/>
      <name val="Garamond"/>
      <family val="1"/>
    </font>
    <font>
      <b/>
      <u/>
      <sz val="14"/>
      <color theme="1"/>
      <name val="Garamond"/>
      <family val="1"/>
    </font>
    <font>
      <sz val="12"/>
      <color theme="1"/>
      <name val="Garamond"/>
      <family val="1"/>
    </font>
    <font>
      <b/>
      <sz val="14"/>
      <color theme="1"/>
      <name val="Garamond"/>
      <family val="1"/>
    </font>
    <font>
      <sz val="14"/>
      <color theme="1"/>
      <name val="Garamond"/>
      <family val="1"/>
    </font>
    <font>
      <b/>
      <sz val="12"/>
      <color theme="1"/>
      <name val="Garamond"/>
      <family val="1"/>
    </font>
    <font>
      <b/>
      <sz val="11"/>
      <color theme="1"/>
      <name val="Garamond"/>
      <family val="1"/>
    </font>
    <font>
      <b/>
      <u/>
      <sz val="13"/>
      <color theme="1"/>
      <name val="Garamond"/>
      <family val="1"/>
    </font>
    <font>
      <sz val="8"/>
      <color theme="1"/>
      <name val="Garamond"/>
      <family val="1"/>
    </font>
    <font>
      <sz val="10"/>
      <color theme="1"/>
      <name val="Garamond"/>
      <family val="1"/>
    </font>
    <font>
      <b/>
      <sz val="13"/>
      <color rgb="FF000000"/>
      <name val="Garamond"/>
      <family val="1"/>
    </font>
    <font>
      <b/>
      <sz val="13"/>
      <color theme="1"/>
      <name val="Garamond"/>
      <family val="1"/>
    </font>
    <font>
      <u/>
      <sz val="11"/>
      <color theme="10"/>
      <name val="Calibri"/>
      <family val="2"/>
      <scheme val="minor"/>
    </font>
    <font>
      <b/>
      <sz val="10"/>
      <color theme="1"/>
      <name val="Garamond"/>
      <family val="1"/>
    </font>
    <font>
      <sz val="10"/>
      <color theme="1"/>
      <name val="Calibri"/>
      <family val="2"/>
      <scheme val="minor"/>
    </font>
    <font>
      <sz val="10"/>
      <name val="Calibri"/>
      <family val="2"/>
    </font>
    <font>
      <b/>
      <sz val="10"/>
      <name val="Calibri"/>
      <family val="2"/>
    </font>
    <font>
      <b/>
      <sz val="10"/>
      <color theme="1"/>
      <name val="Calibri"/>
      <family val="2"/>
      <scheme val="minor"/>
    </font>
    <font>
      <sz val="9"/>
      <color theme="1"/>
      <name val="Palatino Linotype"/>
      <family val="1"/>
    </font>
    <font>
      <b/>
      <sz val="9"/>
      <color theme="1"/>
      <name val="Palatino Linotype"/>
      <family val="1"/>
    </font>
    <font>
      <sz val="12"/>
      <color theme="1"/>
      <name val="Arial Narrow"/>
      <family val="2"/>
    </font>
    <font>
      <sz val="9"/>
      <color theme="1"/>
      <name val="Garamond"/>
      <family val="1"/>
    </font>
    <font>
      <b/>
      <sz val="9"/>
      <color theme="1"/>
      <name val="Garamond"/>
      <family val="1"/>
    </font>
    <font>
      <u/>
      <sz val="11"/>
      <color theme="4"/>
      <name val="Calibri"/>
      <family val="2"/>
      <scheme val="minor"/>
    </font>
    <font>
      <u/>
      <sz val="12"/>
      <color theme="4"/>
      <name val="Times New Roman"/>
      <family val="1"/>
    </font>
    <font>
      <u/>
      <sz val="11"/>
      <color theme="4"/>
      <name val="Times New Roman"/>
      <family val="1"/>
    </font>
    <font>
      <sz val="12"/>
      <color theme="4"/>
      <name val="Garamond"/>
      <family val="1"/>
    </font>
    <font>
      <b/>
      <u/>
      <sz val="9"/>
      <color rgb="FF0563C1"/>
      <name val="Arial Narrow"/>
      <family val="2"/>
    </font>
  </fonts>
  <fills count="15">
    <fill>
      <patternFill patternType="none"/>
    </fill>
    <fill>
      <patternFill patternType="gray125"/>
    </fill>
    <fill>
      <patternFill patternType="solid">
        <fgColor rgb="FFA5A5A5"/>
      </patternFill>
    </fill>
    <fill>
      <patternFill patternType="solid">
        <fgColor theme="3" tint="0.59999389629810485"/>
        <bgColor indexed="64"/>
      </patternFill>
    </fill>
    <fill>
      <patternFill patternType="solid">
        <fgColor theme="6" tint="0.39997558519241921"/>
        <bgColor indexed="64"/>
      </patternFill>
    </fill>
    <fill>
      <patternFill patternType="solid">
        <fgColor theme="7" tint="0.79998168889431442"/>
        <bgColor indexed="64"/>
      </patternFill>
    </fill>
    <fill>
      <patternFill patternType="solid">
        <fgColor theme="0"/>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theme="7" tint="0.59999389629810485"/>
        <bgColor rgb="FF000000"/>
      </patternFill>
    </fill>
    <fill>
      <patternFill patternType="solid">
        <fgColor theme="0" tint="-4.9989318521683403E-2"/>
        <bgColor indexed="64"/>
      </patternFill>
    </fill>
    <fill>
      <patternFill patternType="solid">
        <fgColor theme="7" tint="0.39997558519241921"/>
        <bgColor indexed="64"/>
      </patternFill>
    </fill>
    <fill>
      <patternFill patternType="solid">
        <fgColor theme="9" tint="0.79998168889431442"/>
        <bgColor indexed="64"/>
      </patternFill>
    </fill>
    <fill>
      <patternFill patternType="solid">
        <fgColor rgb="FFFFFFFF"/>
        <bgColor rgb="FF000000"/>
      </patternFill>
    </fill>
    <fill>
      <patternFill patternType="solid">
        <fgColor theme="0" tint="-0.249977111117893"/>
        <bgColor indexed="64"/>
      </patternFill>
    </fill>
  </fills>
  <borders count="17">
    <border>
      <left/>
      <right/>
      <top/>
      <bottom/>
      <diagonal/>
    </border>
    <border>
      <left style="double">
        <color rgb="FF3F3F3F"/>
      </left>
      <right style="double">
        <color rgb="FF3F3F3F"/>
      </right>
      <top style="double">
        <color rgb="FF3F3F3F"/>
      </top>
      <bottom style="double">
        <color rgb="FF3F3F3F"/>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s>
  <cellStyleXfs count="6">
    <xf numFmtId="0" fontId="0" fillId="0" borderId="0">
      <alignment vertical="center"/>
    </xf>
    <xf numFmtId="9" fontId="1" fillId="0" borderId="0" applyFont="0" applyFill="0" applyBorder="0" applyAlignment="0" applyProtection="0"/>
    <xf numFmtId="0" fontId="2" fillId="2" borderId="1" applyNumberFormat="0" applyAlignment="0" applyProtection="0"/>
    <xf numFmtId="0" fontId="18" fillId="0" borderId="0" applyNumberFormat="0" applyFill="0" applyBorder="0" applyAlignment="0" applyProtection="0">
      <alignment vertical="center"/>
    </xf>
    <xf numFmtId="0" fontId="1" fillId="0" borderId="0"/>
    <xf numFmtId="0" fontId="18" fillId="0" borderId="0" applyNumberFormat="0" applyFill="0" applyBorder="0" applyAlignment="0" applyProtection="0"/>
  </cellStyleXfs>
  <cellXfs count="232">
    <xf numFmtId="0" fontId="0" fillId="0" borderId="0" xfId="0">
      <alignment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8" fillId="0" borderId="0" xfId="0" applyFont="1">
      <alignment vertical="center"/>
    </xf>
    <xf numFmtId="0" fontId="8" fillId="0" borderId="0" xfId="0" applyFont="1" applyAlignment="1">
      <alignment horizontal="left" vertical="center"/>
    </xf>
    <xf numFmtId="0" fontId="5" fillId="0" borderId="0" xfId="0" applyFont="1" applyAlignment="1">
      <alignment horizontal="left" vertical="center"/>
    </xf>
    <xf numFmtId="0" fontId="8" fillId="6" borderId="12" xfId="0" applyFont="1" applyFill="1" applyBorder="1" applyAlignment="1">
      <alignment horizontal="center" vertical="center"/>
    </xf>
    <xf numFmtId="0" fontId="11" fillId="0" borderId="0" xfId="0" applyFont="1">
      <alignment vertical="center"/>
    </xf>
    <xf numFmtId="0" fontId="12" fillId="0" borderId="0" xfId="0" applyFont="1">
      <alignment vertical="center"/>
    </xf>
    <xf numFmtId="0" fontId="11" fillId="4" borderId="2" xfId="0" applyFont="1" applyFill="1" applyBorder="1" applyAlignment="1">
      <alignment horizontal="justify" vertical="top" wrapText="1"/>
    </xf>
    <xf numFmtId="0" fontId="8" fillId="6" borderId="0" xfId="0" applyFont="1" applyFill="1">
      <alignment vertical="center"/>
    </xf>
    <xf numFmtId="0" fontId="5" fillId="6" borderId="0" xfId="0" applyFont="1" applyFill="1">
      <alignment vertical="center"/>
    </xf>
    <xf numFmtId="0" fontId="11" fillId="7" borderId="2" xfId="0" applyFont="1" applyFill="1" applyBorder="1" applyAlignment="1">
      <alignment horizontal="center" vertical="center" wrapText="1"/>
    </xf>
    <xf numFmtId="0" fontId="11" fillId="7" borderId="2" xfId="0" applyFont="1" applyFill="1" applyBorder="1" applyAlignment="1">
      <alignment horizontal="center" vertical="center"/>
    </xf>
    <xf numFmtId="0" fontId="8" fillId="0" borderId="0" xfId="0" applyFont="1" applyAlignment="1">
      <alignment horizontal="center" vertical="center"/>
    </xf>
    <xf numFmtId="0" fontId="5" fillId="0" borderId="0" xfId="0" applyFont="1" applyAlignment="1">
      <alignment horizontal="center" vertical="center"/>
    </xf>
    <xf numFmtId="0" fontId="8" fillId="5" borderId="2" xfId="0" applyFont="1" applyFill="1" applyBorder="1" applyAlignment="1">
      <alignment horizontal="center" vertical="center" wrapText="1"/>
    </xf>
    <xf numFmtId="0" fontId="8" fillId="5" borderId="2" xfId="0" applyFont="1" applyFill="1" applyBorder="1">
      <alignment vertical="center"/>
    </xf>
    <xf numFmtId="0" fontId="11" fillId="8" borderId="2" xfId="0" applyFont="1" applyFill="1" applyBorder="1" applyAlignment="1">
      <alignment horizontal="center" vertical="center" wrapText="1"/>
    </xf>
    <xf numFmtId="0" fontId="8" fillId="6" borderId="0" xfId="0" applyFont="1" applyFill="1" applyAlignment="1">
      <alignment horizontal="center" vertical="center"/>
    </xf>
    <xf numFmtId="0" fontId="11" fillId="6" borderId="0" xfId="0" applyFont="1" applyFill="1" applyAlignment="1">
      <alignment horizontal="center" vertical="center"/>
    </xf>
    <xf numFmtId="0" fontId="11" fillId="8" borderId="2" xfId="0" applyFont="1" applyFill="1" applyBorder="1">
      <alignment vertical="center"/>
    </xf>
    <xf numFmtId="0" fontId="8" fillId="5" borderId="2" xfId="0" applyFont="1" applyFill="1" applyBorder="1" applyAlignment="1">
      <alignment vertical="center" wrapText="1"/>
    </xf>
    <xf numFmtId="0" fontId="8" fillId="5" borderId="2" xfId="0" applyFont="1" applyFill="1" applyBorder="1" applyAlignment="1">
      <alignment horizontal="center" vertical="center"/>
    </xf>
    <xf numFmtId="0" fontId="8" fillId="10" borderId="0" xfId="0" applyFont="1" applyFill="1" applyAlignment="1">
      <alignment horizontal="center" vertical="center"/>
    </xf>
    <xf numFmtId="0" fontId="11" fillId="10" borderId="0" xfId="0" applyFont="1" applyFill="1" applyAlignment="1">
      <alignment horizontal="center" vertical="center"/>
    </xf>
    <xf numFmtId="0" fontId="11" fillId="8" borderId="2" xfId="0" applyFont="1" applyFill="1" applyBorder="1" applyAlignment="1">
      <alignment horizontal="center" vertical="center"/>
    </xf>
    <xf numFmtId="0" fontId="11" fillId="5" borderId="2" xfId="0" applyFont="1" applyFill="1" applyBorder="1" applyAlignment="1">
      <alignment horizontal="center" vertical="center"/>
    </xf>
    <xf numFmtId="0" fontId="8" fillId="0" borderId="0" xfId="0" applyFont="1" applyProtection="1">
      <alignment vertical="center"/>
      <protection locked="0"/>
    </xf>
    <xf numFmtId="0" fontId="5" fillId="0" borderId="0" xfId="0" applyFont="1" applyProtection="1">
      <alignment vertical="center"/>
      <protection locked="0"/>
    </xf>
    <xf numFmtId="0" fontId="5" fillId="6" borderId="0" xfId="0" applyFont="1" applyFill="1" applyProtection="1">
      <alignment vertical="center"/>
      <protection locked="0"/>
    </xf>
    <xf numFmtId="0" fontId="12" fillId="8" borderId="2" xfId="0" applyFont="1" applyFill="1" applyBorder="1">
      <alignment vertical="center"/>
    </xf>
    <xf numFmtId="0" fontId="11" fillId="5" borderId="5" xfId="0" applyFont="1" applyFill="1" applyBorder="1" applyAlignment="1">
      <alignment horizontal="center" vertical="center"/>
    </xf>
    <xf numFmtId="0" fontId="18" fillId="5" borderId="2" xfId="3" applyFill="1" applyBorder="1" applyAlignment="1">
      <alignment vertical="center" wrapText="1"/>
    </xf>
    <xf numFmtId="0" fontId="18" fillId="5" borderId="2" xfId="3" applyFill="1" applyBorder="1" applyAlignment="1">
      <alignment vertical="top" wrapText="1"/>
    </xf>
    <xf numFmtId="0" fontId="18" fillId="5" borderId="15" xfId="3" applyFill="1" applyBorder="1" applyAlignment="1">
      <alignment horizontal="left" vertical="center"/>
    </xf>
    <xf numFmtId="0" fontId="18" fillId="5" borderId="2" xfId="3" applyFill="1" applyBorder="1" applyAlignment="1">
      <alignment horizontal="left" vertical="center"/>
    </xf>
    <xf numFmtId="0" fontId="18" fillId="5" borderId="2" xfId="3" applyFill="1" applyBorder="1">
      <alignment vertical="center"/>
    </xf>
    <xf numFmtId="0" fontId="14" fillId="0" borderId="0" xfId="0" applyFont="1" applyFill="1" applyBorder="1" applyAlignment="1">
      <alignment horizontal="left" vertical="top" wrapText="1"/>
    </xf>
    <xf numFmtId="0" fontId="14" fillId="0" borderId="0" xfId="0" applyFont="1" applyBorder="1">
      <alignment vertical="center"/>
    </xf>
    <xf numFmtId="0" fontId="5" fillId="0" borderId="0" xfId="0" applyFont="1" applyBorder="1">
      <alignment vertical="center"/>
    </xf>
    <xf numFmtId="0" fontId="20" fillId="12" borderId="2" xfId="0" applyFont="1" applyFill="1" applyBorder="1" applyAlignment="1"/>
    <xf numFmtId="0" fontId="20" fillId="5" borderId="2" xfId="0" applyFont="1" applyFill="1" applyBorder="1" applyAlignment="1"/>
    <xf numFmtId="0" fontId="14" fillId="0" borderId="0" xfId="0" applyFont="1" applyAlignment="1">
      <alignment vertical="center" wrapText="1"/>
    </xf>
    <xf numFmtId="0" fontId="19" fillId="11" borderId="2" xfId="0" applyFont="1" applyFill="1" applyBorder="1" applyAlignment="1">
      <alignment horizontal="center" vertical="center"/>
    </xf>
    <xf numFmtId="0" fontId="19" fillId="11" borderId="2" xfId="0" applyFont="1" applyFill="1" applyBorder="1" applyAlignment="1">
      <alignment horizontal="center" vertical="center" wrapText="1"/>
    </xf>
    <xf numFmtId="3" fontId="21" fillId="12" borderId="2" xfId="0" applyNumberFormat="1" applyFont="1" applyFill="1" applyBorder="1" applyAlignment="1">
      <alignment horizontal="center" vertical="center"/>
    </xf>
    <xf numFmtId="0" fontId="22" fillId="13" borderId="2" xfId="2" applyFont="1" applyFill="1" applyBorder="1" applyAlignment="1">
      <alignment horizontal="center" vertical="center" wrapText="1"/>
    </xf>
    <xf numFmtId="3" fontId="21" fillId="13" borderId="2" xfId="0" applyNumberFormat="1" applyFont="1" applyFill="1" applyBorder="1" applyAlignment="1">
      <alignment horizontal="center" vertical="center"/>
    </xf>
    <xf numFmtId="3" fontId="21" fillId="5" borderId="2" xfId="0" applyNumberFormat="1" applyFont="1" applyFill="1" applyBorder="1" applyAlignment="1">
      <alignment horizontal="center" vertical="center"/>
    </xf>
    <xf numFmtId="3" fontId="23" fillId="14" borderId="2" xfId="0" applyNumberFormat="1" applyFont="1" applyFill="1" applyBorder="1" applyAlignment="1">
      <alignment horizontal="center"/>
    </xf>
    <xf numFmtId="0" fontId="8" fillId="6" borderId="9" xfId="0" applyFont="1" applyFill="1" applyBorder="1" applyAlignment="1">
      <alignment horizontal="center" vertical="center"/>
    </xf>
    <xf numFmtId="0" fontId="11" fillId="6" borderId="0" xfId="0" applyFont="1" applyFill="1" applyBorder="1" applyAlignment="1">
      <alignment horizontal="center" vertical="center"/>
    </xf>
    <xf numFmtId="0" fontId="11" fillId="6" borderId="10" xfId="0" applyFont="1" applyFill="1" applyBorder="1" applyAlignment="1">
      <alignment horizontal="center" vertical="center"/>
    </xf>
    <xf numFmtId="0" fontId="8" fillId="0" borderId="0" xfId="0" applyFont="1" applyFill="1" applyBorder="1">
      <alignment vertical="center"/>
    </xf>
    <xf numFmtId="0" fontId="11" fillId="0" borderId="0" xfId="0" applyFont="1" applyFill="1" applyBorder="1" applyAlignment="1">
      <alignment horizontal="center" vertical="center" wrapText="1"/>
    </xf>
    <xf numFmtId="0" fontId="11" fillId="0" borderId="0" xfId="0" applyFont="1" applyFill="1" applyBorder="1" applyAlignment="1">
      <alignment horizontal="center" vertical="center"/>
    </xf>
    <xf numFmtId="0" fontId="5" fillId="0" borderId="0" xfId="0" applyFont="1" applyFill="1" applyBorder="1">
      <alignment vertical="center"/>
    </xf>
    <xf numFmtId="0" fontId="24" fillId="5" borderId="5" xfId="0" applyFont="1" applyFill="1" applyBorder="1" applyAlignment="1">
      <alignment vertical="center" wrapText="1"/>
    </xf>
    <xf numFmtId="0" fontId="24" fillId="5" borderId="2" xfId="0" applyFont="1" applyFill="1" applyBorder="1" applyAlignment="1">
      <alignment horizontal="center" vertical="top" wrapText="1"/>
    </xf>
    <xf numFmtId="0" fontId="24" fillId="5" borderId="3" xfId="0" applyFont="1" applyFill="1" applyBorder="1" applyAlignment="1">
      <alignment vertical="center" wrapText="1"/>
    </xf>
    <xf numFmtId="0" fontId="11" fillId="4" borderId="6" xfId="0" applyFont="1" applyFill="1" applyBorder="1" applyAlignment="1">
      <alignment vertical="top" wrapText="1"/>
    </xf>
    <xf numFmtId="0" fontId="11" fillId="4" borderId="8" xfId="0" applyFont="1" applyFill="1" applyBorder="1" applyAlignment="1">
      <alignment vertical="top" wrapText="1"/>
    </xf>
    <xf numFmtId="0" fontId="24" fillId="5" borderId="15" xfId="0" applyFont="1" applyFill="1" applyBorder="1" applyAlignment="1">
      <alignment horizontal="center" vertical="top" wrapText="1"/>
    </xf>
    <xf numFmtId="0" fontId="24" fillId="5" borderId="6" xfId="0" applyFont="1" applyFill="1" applyBorder="1" applyAlignment="1">
      <alignment vertical="center" wrapText="1"/>
    </xf>
    <xf numFmtId="0" fontId="24" fillId="5" borderId="8" xfId="0" applyFont="1" applyFill="1" applyBorder="1" applyAlignment="1">
      <alignment vertical="center" wrapText="1"/>
    </xf>
    <xf numFmtId="0" fontId="8" fillId="5" borderId="2" xfId="0" applyFont="1" applyFill="1" applyBorder="1" applyAlignment="1">
      <alignment horizontal="left" vertical="center" wrapText="1"/>
    </xf>
    <xf numFmtId="0" fontId="8" fillId="0" borderId="0" xfId="0" applyFont="1" applyFill="1" applyBorder="1" applyAlignment="1" applyProtection="1">
      <alignment horizontal="center" vertical="center"/>
      <protection locked="0"/>
    </xf>
    <xf numFmtId="0" fontId="8" fillId="5" borderId="4" xfId="0" applyFont="1" applyFill="1" applyBorder="1" applyAlignment="1">
      <alignment horizontal="center" vertical="center"/>
    </xf>
    <xf numFmtId="0" fontId="8" fillId="0" borderId="0" xfId="0" applyFont="1" applyFill="1" applyBorder="1" applyAlignment="1" applyProtection="1">
      <alignment horizontal="left" vertical="center" wrapText="1"/>
      <protection locked="0"/>
    </xf>
    <xf numFmtId="0" fontId="8" fillId="0" borderId="0" xfId="0" applyFont="1" applyFill="1" applyBorder="1" applyAlignment="1" applyProtection="1">
      <alignment horizontal="left" vertical="center"/>
      <protection locked="0"/>
    </xf>
    <xf numFmtId="0" fontId="8" fillId="0" borderId="0" xfId="0" applyFont="1" applyFill="1" applyBorder="1" applyAlignment="1" applyProtection="1">
      <alignment horizontal="center" vertical="center" wrapText="1"/>
      <protection locked="0"/>
    </xf>
    <xf numFmtId="0" fontId="26" fillId="5" borderId="2" xfId="0" applyFont="1" applyFill="1" applyBorder="1" applyAlignment="1">
      <alignment vertical="center"/>
    </xf>
    <xf numFmtId="0" fontId="11" fillId="5" borderId="4" xfId="0" applyFont="1" applyFill="1" applyBorder="1" applyAlignment="1">
      <alignment horizontal="center" vertical="center"/>
    </xf>
    <xf numFmtId="0" fontId="8" fillId="5" borderId="3" xfId="0" applyFont="1" applyFill="1" applyBorder="1" applyAlignment="1">
      <alignment horizontal="left" vertical="center"/>
    </xf>
    <xf numFmtId="0" fontId="27" fillId="5" borderId="2" xfId="0" applyFont="1" applyFill="1" applyBorder="1" applyAlignment="1">
      <alignment vertical="center" wrapText="1"/>
    </xf>
    <xf numFmtId="0" fontId="15" fillId="5" borderId="2" xfId="0" applyFont="1" applyFill="1" applyBorder="1" applyAlignment="1">
      <alignment horizontal="center" vertical="center" wrapText="1"/>
    </xf>
    <xf numFmtId="9" fontId="15" fillId="5" borderId="2" xfId="1" applyFont="1" applyFill="1" applyBorder="1" applyAlignment="1">
      <alignment horizontal="center" vertical="center"/>
    </xf>
    <xf numFmtId="164" fontId="8" fillId="5" borderId="2" xfId="0" applyNumberFormat="1" applyFont="1" applyFill="1" applyBorder="1" applyAlignment="1">
      <alignment horizontal="center" vertical="center" wrapText="1"/>
    </xf>
    <xf numFmtId="14" fontId="26" fillId="5" borderId="2" xfId="0" applyNumberFormat="1" applyFont="1" applyFill="1" applyBorder="1" applyAlignment="1">
      <alignment horizontal="center" vertical="center"/>
    </xf>
    <xf numFmtId="0" fontId="18" fillId="5" borderId="0" xfId="3" applyFill="1" applyAlignment="1">
      <alignment horizontal="justify" vertical="center"/>
    </xf>
    <xf numFmtId="0" fontId="29" fillId="5" borderId="2" xfId="3" applyFont="1" applyFill="1" applyBorder="1" applyAlignment="1">
      <alignment horizontal="justify" vertical="center"/>
    </xf>
    <xf numFmtId="0" fontId="18" fillId="5" borderId="2" xfId="3" applyFont="1" applyFill="1" applyBorder="1">
      <alignment vertical="center"/>
    </xf>
    <xf numFmtId="0" fontId="31" fillId="5" borderId="2" xfId="0" applyFont="1" applyFill="1" applyBorder="1">
      <alignment vertical="center"/>
    </xf>
    <xf numFmtId="0" fontId="30" fillId="5" borderId="2" xfId="0" applyFont="1" applyFill="1" applyBorder="1">
      <alignment vertical="center"/>
    </xf>
    <xf numFmtId="0" fontId="8" fillId="5" borderId="5" xfId="0" applyFont="1" applyFill="1" applyBorder="1" applyAlignment="1">
      <alignment vertical="center" wrapText="1"/>
    </xf>
    <xf numFmtId="0" fontId="8" fillId="5" borderId="3" xfId="0" applyFont="1" applyFill="1" applyBorder="1">
      <alignment vertical="center"/>
    </xf>
    <xf numFmtId="0" fontId="18" fillId="5" borderId="4" xfId="3" applyFill="1" applyBorder="1">
      <alignment vertical="center"/>
    </xf>
    <xf numFmtId="0" fontId="18" fillId="5" borderId="4" xfId="3" applyFill="1" applyBorder="1" applyAlignment="1">
      <alignment horizontal="justify" vertical="center"/>
    </xf>
    <xf numFmtId="0" fontId="32" fillId="5" borderId="3" xfId="0" applyFont="1" applyFill="1" applyBorder="1">
      <alignment vertical="center"/>
    </xf>
    <xf numFmtId="0" fontId="29" fillId="5" borderId="4" xfId="3" applyFont="1" applyFill="1" applyBorder="1">
      <alignment vertical="center"/>
    </xf>
    <xf numFmtId="0" fontId="32" fillId="5" borderId="5" xfId="0" applyFont="1" applyFill="1" applyBorder="1" applyAlignment="1">
      <alignment vertical="center" wrapText="1"/>
    </xf>
    <xf numFmtId="0" fontId="29" fillId="5" borderId="4" xfId="3" applyFont="1" applyFill="1" applyBorder="1" applyAlignment="1">
      <alignment horizontal="justify" vertical="center"/>
    </xf>
    <xf numFmtId="0" fontId="18" fillId="5" borderId="5" xfId="5" applyFill="1" applyBorder="1" applyAlignment="1">
      <alignment vertical="center" wrapText="1"/>
    </xf>
    <xf numFmtId="0" fontId="26" fillId="5" borderId="2" xfId="0" applyFont="1" applyFill="1" applyBorder="1" applyAlignment="1">
      <alignment horizontal="center" vertical="center"/>
    </xf>
    <xf numFmtId="0" fontId="18" fillId="5" borderId="5" xfId="3" applyFill="1" applyBorder="1" applyAlignment="1">
      <alignment horizontal="center" vertical="center" readingOrder="1"/>
    </xf>
    <xf numFmtId="0" fontId="25" fillId="7" borderId="3" xfId="0" applyFont="1" applyFill="1" applyBorder="1" applyAlignment="1">
      <alignment horizontal="center" vertical="center"/>
    </xf>
    <xf numFmtId="0" fontId="25" fillId="7" borderId="4" xfId="0" applyFont="1" applyFill="1" applyBorder="1" applyAlignment="1">
      <alignment horizontal="center" vertical="center"/>
    </xf>
    <xf numFmtId="0" fontId="25" fillId="7" borderId="5" xfId="0" applyFont="1" applyFill="1" applyBorder="1" applyAlignment="1">
      <alignment horizontal="center" vertical="center"/>
    </xf>
    <xf numFmtId="0" fontId="25" fillId="5" borderId="3" xfId="0" applyFont="1" applyFill="1" applyBorder="1" applyAlignment="1">
      <alignment horizontal="center" vertical="center"/>
    </xf>
    <xf numFmtId="0" fontId="25" fillId="5" borderId="5" xfId="0" applyFont="1" applyFill="1" applyBorder="1" applyAlignment="1">
      <alignment horizontal="center" vertical="center"/>
    </xf>
    <xf numFmtId="0" fontId="24" fillId="5" borderId="6" xfId="0" applyFont="1" applyFill="1" applyBorder="1" applyAlignment="1">
      <alignment horizontal="center" vertical="center"/>
    </xf>
    <xf numFmtId="0" fontId="24" fillId="5" borderId="8" xfId="0" applyFont="1" applyFill="1" applyBorder="1" applyAlignment="1">
      <alignment horizontal="center" vertical="center"/>
    </xf>
    <xf numFmtId="0" fontId="7" fillId="4" borderId="2" xfId="0" applyFont="1" applyFill="1" applyBorder="1" applyAlignment="1">
      <alignment horizontal="center" vertical="center"/>
    </xf>
    <xf numFmtId="0" fontId="3" fillId="3" borderId="2" xfId="0" applyFont="1" applyFill="1" applyBorder="1" applyAlignment="1">
      <alignment horizontal="center" vertical="center"/>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9" fillId="4" borderId="2" xfId="0" applyFont="1" applyFill="1" applyBorder="1" applyAlignment="1">
      <alignment horizontal="center" vertical="center"/>
    </xf>
    <xf numFmtId="0" fontId="10" fillId="5" borderId="6" xfId="0" applyFont="1" applyFill="1" applyBorder="1" applyAlignment="1">
      <alignment horizontal="left" vertical="center" wrapText="1"/>
    </xf>
    <xf numFmtId="0" fontId="10" fillId="5" borderId="7" xfId="0" applyFont="1" applyFill="1" applyBorder="1" applyAlignment="1">
      <alignment horizontal="left" vertical="center" wrapText="1"/>
    </xf>
    <xf numFmtId="0" fontId="10" fillId="5" borderId="8" xfId="0" applyFont="1" applyFill="1" applyBorder="1" applyAlignment="1">
      <alignment horizontal="left" vertical="center" wrapText="1"/>
    </xf>
    <xf numFmtId="0" fontId="10" fillId="5" borderId="9" xfId="0" applyFont="1" applyFill="1" applyBorder="1" applyAlignment="1">
      <alignment horizontal="left" vertical="center" wrapText="1"/>
    </xf>
    <xf numFmtId="0" fontId="10" fillId="5" borderId="0" xfId="0" applyFont="1" applyFill="1" applyBorder="1" applyAlignment="1">
      <alignment horizontal="left" vertical="center" wrapText="1"/>
    </xf>
    <xf numFmtId="0" fontId="10" fillId="5" borderId="10" xfId="0" applyFont="1" applyFill="1" applyBorder="1" applyAlignment="1">
      <alignment horizontal="left" vertical="center" wrapText="1"/>
    </xf>
    <xf numFmtId="0" fontId="10" fillId="5" borderId="11" xfId="0" applyFont="1" applyFill="1" applyBorder="1" applyAlignment="1">
      <alignment horizontal="left" vertical="center" wrapText="1"/>
    </xf>
    <xf numFmtId="0" fontId="10" fillId="5" borderId="12" xfId="0" applyFont="1" applyFill="1" applyBorder="1" applyAlignment="1">
      <alignment horizontal="left" vertical="center" wrapText="1"/>
    </xf>
    <xf numFmtId="0" fontId="10" fillId="5" borderId="13" xfId="0" applyFont="1" applyFill="1" applyBorder="1" applyAlignment="1">
      <alignment horizontal="left" vertical="center" wrapText="1"/>
    </xf>
    <xf numFmtId="0" fontId="25" fillId="7" borderId="2" xfId="0" applyFont="1" applyFill="1" applyBorder="1" applyAlignment="1">
      <alignment horizontal="center" vertical="top"/>
    </xf>
    <xf numFmtId="0" fontId="11" fillId="4" borderId="3" xfId="0" applyFont="1" applyFill="1" applyBorder="1" applyAlignment="1">
      <alignment horizontal="center" vertical="center"/>
    </xf>
    <xf numFmtId="0" fontId="11" fillId="4" borderId="5" xfId="0" applyFont="1" applyFill="1" applyBorder="1" applyAlignment="1">
      <alignment horizontal="center" vertical="center"/>
    </xf>
    <xf numFmtId="0" fontId="24" fillId="5" borderId="3" xfId="0" applyFont="1" applyFill="1" applyBorder="1" applyAlignment="1">
      <alignment horizontal="center" vertical="center"/>
    </xf>
    <xf numFmtId="0" fontId="24" fillId="5" borderId="5" xfId="0" applyFont="1" applyFill="1" applyBorder="1" applyAlignment="1">
      <alignment horizontal="center" vertical="center"/>
    </xf>
    <xf numFmtId="0" fontId="18" fillId="5" borderId="2" xfId="3" applyFill="1" applyBorder="1" applyAlignment="1">
      <alignment horizontal="center" vertical="center" wrapText="1"/>
    </xf>
    <xf numFmtId="0" fontId="8" fillId="5" borderId="2" xfId="0" applyFont="1" applyFill="1" applyBorder="1" applyAlignment="1">
      <alignment horizontal="center" vertical="center" wrapText="1"/>
    </xf>
    <xf numFmtId="0" fontId="13" fillId="7" borderId="2" xfId="0" applyFont="1" applyFill="1" applyBorder="1" applyAlignment="1">
      <alignment horizontal="center" vertical="center" wrapText="1"/>
    </xf>
    <xf numFmtId="0" fontId="11" fillId="7" borderId="2" xfId="0" applyFont="1" applyFill="1" applyBorder="1" applyAlignment="1">
      <alignment horizontal="center" vertical="center" wrapText="1"/>
    </xf>
    <xf numFmtId="0" fontId="11" fillId="7" borderId="3" xfId="0" applyFont="1" applyFill="1" applyBorder="1" applyAlignment="1">
      <alignment horizontal="center" vertical="center" wrapText="1"/>
    </xf>
    <xf numFmtId="0" fontId="11" fillId="7" borderId="4" xfId="0" applyFont="1" applyFill="1" applyBorder="1" applyAlignment="1">
      <alignment horizontal="center" vertical="center" wrapText="1"/>
    </xf>
    <xf numFmtId="0" fontId="11" fillId="7" borderId="5" xfId="0" applyFont="1" applyFill="1" applyBorder="1" applyAlignment="1">
      <alignment horizontal="center" vertical="center" wrapText="1"/>
    </xf>
    <xf numFmtId="0" fontId="11" fillId="5" borderId="2" xfId="0" applyFont="1" applyFill="1" applyBorder="1" applyAlignment="1">
      <alignment horizontal="center" vertical="center" wrapText="1"/>
    </xf>
    <xf numFmtId="0" fontId="8" fillId="5" borderId="3" xfId="0" applyFont="1" applyFill="1" applyBorder="1" applyAlignment="1">
      <alignment horizontal="left" vertical="center" wrapText="1"/>
    </xf>
    <xf numFmtId="0" fontId="8" fillId="5" borderId="4" xfId="0" applyFont="1" applyFill="1" applyBorder="1" applyAlignment="1">
      <alignment horizontal="left" vertical="center" wrapText="1"/>
    </xf>
    <xf numFmtId="0" fontId="8" fillId="5" borderId="5" xfId="0" applyFont="1" applyFill="1" applyBorder="1" applyAlignment="1">
      <alignment horizontal="left" vertical="center" wrapText="1"/>
    </xf>
    <xf numFmtId="0" fontId="13" fillId="7" borderId="2" xfId="0" applyFont="1" applyFill="1" applyBorder="1" applyAlignment="1">
      <alignment horizontal="center" vertical="center"/>
    </xf>
    <xf numFmtId="0" fontId="5" fillId="5" borderId="3" xfId="0" applyFont="1" applyFill="1" applyBorder="1" applyAlignment="1">
      <alignment horizontal="center" vertical="center" wrapText="1"/>
    </xf>
    <xf numFmtId="0" fontId="5" fillId="5" borderId="4"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18" fillId="5" borderId="3" xfId="3" applyFill="1" applyBorder="1" applyAlignment="1">
      <alignment horizontal="center" vertical="center"/>
    </xf>
    <xf numFmtId="0" fontId="18" fillId="5" borderId="4" xfId="3" applyFill="1" applyBorder="1" applyAlignment="1">
      <alignment horizontal="center" vertical="center"/>
    </xf>
    <xf numFmtId="0" fontId="18" fillId="5" borderId="5" xfId="3" applyFill="1" applyBorder="1" applyAlignment="1">
      <alignment horizontal="center" vertical="center"/>
    </xf>
    <xf numFmtId="9" fontId="5" fillId="5" borderId="3" xfId="0" applyNumberFormat="1" applyFont="1" applyFill="1" applyBorder="1" applyAlignment="1">
      <alignment horizontal="center" vertical="center" wrapText="1"/>
    </xf>
    <xf numFmtId="9" fontId="5" fillId="5" borderId="4" xfId="0" applyNumberFormat="1" applyFont="1" applyFill="1" applyBorder="1" applyAlignment="1">
      <alignment horizontal="center" vertical="center" wrapText="1"/>
    </xf>
    <xf numFmtId="9" fontId="5" fillId="5" borderId="5" xfId="0" applyNumberFormat="1" applyFont="1" applyFill="1" applyBorder="1" applyAlignment="1">
      <alignment horizontal="center" vertical="center" wrapText="1"/>
    </xf>
    <xf numFmtId="0" fontId="11" fillId="8" borderId="2" xfId="0" applyFont="1" applyFill="1" applyBorder="1" applyAlignment="1">
      <alignment horizontal="center" vertical="center" wrapText="1"/>
    </xf>
    <xf numFmtId="0" fontId="11" fillId="8" borderId="2" xfId="0" applyFont="1" applyFill="1" applyBorder="1" applyAlignment="1">
      <alignment horizontal="center" vertical="center"/>
    </xf>
    <xf numFmtId="0" fontId="11" fillId="5" borderId="3" xfId="0" applyFont="1" applyFill="1" applyBorder="1" applyAlignment="1">
      <alignment horizontal="center" vertical="center"/>
    </xf>
    <xf numFmtId="0" fontId="11" fillId="5" borderId="5" xfId="0" applyFont="1" applyFill="1" applyBorder="1" applyAlignment="1">
      <alignment horizontal="center" vertical="center"/>
    </xf>
    <xf numFmtId="0" fontId="11" fillId="8" borderId="3" xfId="0" applyFont="1" applyFill="1" applyBorder="1" applyAlignment="1">
      <alignment horizontal="center" vertical="center"/>
    </xf>
    <xf numFmtId="0" fontId="11" fillId="8" borderId="5" xfId="0" applyFont="1" applyFill="1" applyBorder="1" applyAlignment="1">
      <alignment horizontal="center" vertical="center"/>
    </xf>
    <xf numFmtId="0" fontId="7" fillId="3" borderId="2" xfId="0" applyFont="1" applyFill="1" applyBorder="1" applyAlignment="1">
      <alignment horizontal="center" vertical="center"/>
    </xf>
    <xf numFmtId="0" fontId="11" fillId="8" borderId="3" xfId="0" applyFont="1" applyFill="1" applyBorder="1" applyAlignment="1">
      <alignment horizontal="center" vertical="center" wrapText="1"/>
    </xf>
    <xf numFmtId="0" fontId="11" fillId="8" borderId="5" xfId="0" applyFont="1" applyFill="1" applyBorder="1" applyAlignment="1">
      <alignment horizontal="center" vertical="center" wrapText="1"/>
    </xf>
    <xf numFmtId="0" fontId="27" fillId="5" borderId="3" xfId="0" applyFont="1" applyFill="1" applyBorder="1" applyAlignment="1">
      <alignment horizontal="left" vertical="top" wrapText="1"/>
    </xf>
    <xf numFmtId="0" fontId="27" fillId="5" borderId="4" xfId="0" applyFont="1" applyFill="1" applyBorder="1" applyAlignment="1">
      <alignment horizontal="left" vertical="top" wrapText="1"/>
    </xf>
    <xf numFmtId="0" fontId="27" fillId="5" borderId="5" xfId="0" applyFont="1" applyFill="1" applyBorder="1" applyAlignment="1">
      <alignment horizontal="left" vertical="top" wrapText="1"/>
    </xf>
    <xf numFmtId="3" fontId="21" fillId="12" borderId="2" xfId="0" applyNumberFormat="1" applyFont="1" applyFill="1" applyBorder="1" applyAlignment="1">
      <alignment horizontal="center" vertical="center"/>
    </xf>
    <xf numFmtId="3" fontId="21" fillId="12" borderId="15" xfId="0" applyNumberFormat="1" applyFont="1" applyFill="1" applyBorder="1" applyAlignment="1">
      <alignment horizontal="center" vertical="center"/>
    </xf>
    <xf numFmtId="3" fontId="21" fillId="12" borderId="16" xfId="0" applyNumberFormat="1" applyFont="1" applyFill="1" applyBorder="1" applyAlignment="1">
      <alignment horizontal="center" vertical="center"/>
    </xf>
    <xf numFmtId="3" fontId="21" fillId="12" borderId="14" xfId="0" applyNumberFormat="1" applyFont="1" applyFill="1" applyBorder="1" applyAlignment="1">
      <alignment horizontal="center" vertical="center"/>
    </xf>
    <xf numFmtId="3" fontId="21" fillId="5" borderId="2" xfId="0" applyNumberFormat="1" applyFont="1" applyFill="1" applyBorder="1" applyAlignment="1">
      <alignment horizontal="center" vertical="center"/>
    </xf>
    <xf numFmtId="3" fontId="21" fillId="5" borderId="15" xfId="0" applyNumberFormat="1" applyFont="1" applyFill="1" applyBorder="1" applyAlignment="1">
      <alignment horizontal="center" vertical="center"/>
    </xf>
    <xf numFmtId="3" fontId="21" fillId="5" borderId="16" xfId="0" applyNumberFormat="1" applyFont="1" applyFill="1" applyBorder="1" applyAlignment="1">
      <alignment horizontal="center" vertical="center"/>
    </xf>
    <xf numFmtId="3" fontId="21" fillId="5" borderId="14" xfId="0" applyNumberFormat="1" applyFont="1" applyFill="1" applyBorder="1" applyAlignment="1">
      <alignment horizontal="center" vertical="center"/>
    </xf>
    <xf numFmtId="0" fontId="14" fillId="0" borderId="12" xfId="0" applyFont="1" applyBorder="1" applyAlignment="1">
      <alignment horizontal="left" vertical="top" wrapText="1"/>
    </xf>
    <xf numFmtId="0" fontId="8" fillId="5" borderId="2" xfId="0" applyFont="1" applyFill="1" applyBorder="1" applyAlignment="1">
      <alignment horizontal="center" vertical="center"/>
    </xf>
    <xf numFmtId="0" fontId="8" fillId="5" borderId="2" xfId="0" applyFont="1" applyFill="1" applyBorder="1" applyAlignment="1">
      <alignment horizontal="left" vertical="center" wrapText="1"/>
    </xf>
    <xf numFmtId="0" fontId="8" fillId="5" borderId="3" xfId="0" applyFont="1" applyFill="1" applyBorder="1" applyAlignment="1">
      <alignment horizontal="center" vertical="center" wrapText="1"/>
    </xf>
    <xf numFmtId="0" fontId="8" fillId="5" borderId="5" xfId="0" applyFont="1" applyFill="1" applyBorder="1" applyAlignment="1">
      <alignment horizontal="center" vertical="center" wrapText="1"/>
    </xf>
    <xf numFmtId="0" fontId="11" fillId="8" borderId="3" xfId="0" applyFont="1" applyFill="1" applyBorder="1" applyAlignment="1" applyProtection="1">
      <alignment horizontal="center" vertical="center"/>
      <protection locked="0"/>
    </xf>
    <xf numFmtId="0" fontId="11" fillId="8" borderId="4" xfId="0" applyFont="1" applyFill="1" applyBorder="1" applyAlignment="1" applyProtection="1">
      <alignment horizontal="center" vertical="center"/>
      <protection locked="0"/>
    </xf>
    <xf numFmtId="0" fontId="8" fillId="5" borderId="6" xfId="0" applyFont="1" applyFill="1" applyBorder="1" applyAlignment="1">
      <alignment horizontal="left" vertical="top" wrapText="1"/>
    </xf>
    <xf numFmtId="0" fontId="8" fillId="5" borderId="7" xfId="0" applyFont="1" applyFill="1" applyBorder="1" applyAlignment="1">
      <alignment horizontal="left" vertical="top" wrapText="1"/>
    </xf>
    <xf numFmtId="0" fontId="8" fillId="5" borderId="8" xfId="0" applyFont="1" applyFill="1" applyBorder="1" applyAlignment="1">
      <alignment horizontal="left" vertical="top" wrapText="1"/>
    </xf>
    <xf numFmtId="0" fontId="8" fillId="5" borderId="9" xfId="0" applyFont="1" applyFill="1" applyBorder="1" applyAlignment="1">
      <alignment horizontal="left" vertical="top" wrapText="1"/>
    </xf>
    <xf numFmtId="0" fontId="8" fillId="5" borderId="0" xfId="0" applyFont="1" applyFill="1" applyBorder="1" applyAlignment="1">
      <alignment horizontal="left" vertical="top" wrapText="1"/>
    </xf>
    <xf numFmtId="0" fontId="8" fillId="5" borderId="10" xfId="0" applyFont="1" applyFill="1" applyBorder="1" applyAlignment="1">
      <alignment horizontal="left" vertical="top" wrapText="1"/>
    </xf>
    <xf numFmtId="0" fontId="8" fillId="5" borderId="11" xfId="0" applyFont="1" applyFill="1" applyBorder="1" applyAlignment="1">
      <alignment horizontal="left" vertical="top" wrapText="1"/>
    </xf>
    <xf numFmtId="0" fontId="8" fillId="5" borderId="12" xfId="0" applyFont="1" applyFill="1" applyBorder="1" applyAlignment="1">
      <alignment horizontal="left" vertical="top" wrapText="1"/>
    </xf>
    <xf numFmtId="0" fontId="8" fillId="5" borderId="13" xfId="0" applyFont="1" applyFill="1" applyBorder="1" applyAlignment="1">
      <alignment horizontal="left" vertical="top" wrapText="1"/>
    </xf>
    <xf numFmtId="0" fontId="11" fillId="5" borderId="2" xfId="0" applyFont="1" applyFill="1" applyBorder="1" applyAlignment="1">
      <alignment horizontal="center" vertical="center"/>
    </xf>
    <xf numFmtId="0" fontId="17" fillId="7" borderId="3" xfId="0" applyFont="1" applyFill="1" applyBorder="1" applyAlignment="1">
      <alignment horizontal="center" vertical="center"/>
    </xf>
    <xf numFmtId="0" fontId="17" fillId="7" borderId="4" xfId="0" applyFont="1" applyFill="1" applyBorder="1" applyAlignment="1">
      <alignment horizontal="center" vertical="center"/>
    </xf>
    <xf numFmtId="0" fontId="17" fillId="7" borderId="5" xfId="0" applyFont="1" applyFill="1" applyBorder="1" applyAlignment="1">
      <alignment horizontal="center" vertical="center"/>
    </xf>
    <xf numFmtId="0" fontId="1" fillId="5" borderId="3" xfId="0" applyFont="1" applyFill="1" applyBorder="1" applyAlignment="1">
      <alignment horizontal="left" vertical="center"/>
    </xf>
    <xf numFmtId="0" fontId="1" fillId="5" borderId="4" xfId="0" applyFont="1" applyFill="1" applyBorder="1" applyAlignment="1">
      <alignment horizontal="left" vertical="center"/>
    </xf>
    <xf numFmtId="0" fontId="1" fillId="5" borderId="5" xfId="0" applyFont="1" applyFill="1" applyBorder="1" applyAlignment="1">
      <alignment horizontal="left" vertical="center"/>
    </xf>
    <xf numFmtId="0" fontId="9" fillId="3" borderId="3" xfId="0" applyFont="1" applyFill="1" applyBorder="1" applyAlignment="1">
      <alignment horizontal="center" vertical="center"/>
    </xf>
    <xf numFmtId="0" fontId="9" fillId="3" borderId="4" xfId="0" applyFont="1" applyFill="1" applyBorder="1" applyAlignment="1">
      <alignment horizontal="center" vertical="center"/>
    </xf>
    <xf numFmtId="0" fontId="9" fillId="3" borderId="5" xfId="0" applyFont="1" applyFill="1" applyBorder="1" applyAlignment="1">
      <alignment horizontal="center" vertical="center"/>
    </xf>
    <xf numFmtId="0" fontId="8" fillId="5" borderId="3" xfId="0" applyFont="1" applyFill="1" applyBorder="1" applyAlignment="1">
      <alignment horizontal="center" vertical="center"/>
    </xf>
    <xf numFmtId="0" fontId="8" fillId="5" borderId="4" xfId="0" applyFont="1" applyFill="1" applyBorder="1" applyAlignment="1">
      <alignment horizontal="center" vertical="center"/>
    </xf>
    <xf numFmtId="0" fontId="8" fillId="5" borderId="5" xfId="0" applyFont="1" applyFill="1" applyBorder="1" applyAlignment="1">
      <alignment horizontal="center" vertical="center"/>
    </xf>
    <xf numFmtId="0" fontId="11" fillId="8" borderId="4" xfId="0" applyFont="1" applyFill="1" applyBorder="1" applyAlignment="1">
      <alignment horizontal="center" vertical="center" wrapText="1"/>
    </xf>
    <xf numFmtId="0" fontId="11" fillId="8" borderId="4" xfId="0" applyFont="1" applyFill="1" applyBorder="1" applyAlignment="1">
      <alignment horizontal="center" vertical="center"/>
    </xf>
    <xf numFmtId="0" fontId="26" fillId="5" borderId="2" xfId="0" applyFont="1" applyFill="1" applyBorder="1" applyAlignment="1">
      <alignment horizontal="center" vertical="center" wrapText="1"/>
    </xf>
    <xf numFmtId="0" fontId="9" fillId="4" borderId="3" xfId="0" applyFont="1" applyFill="1" applyBorder="1" applyAlignment="1">
      <alignment horizontal="center" vertical="center"/>
    </xf>
    <xf numFmtId="0" fontId="9" fillId="4" borderId="4" xfId="0" applyFont="1" applyFill="1" applyBorder="1" applyAlignment="1">
      <alignment horizontal="center" vertical="center"/>
    </xf>
    <xf numFmtId="0" fontId="9" fillId="4" borderId="5" xfId="0" applyFont="1" applyFill="1" applyBorder="1" applyAlignment="1">
      <alignment horizontal="center" vertical="center"/>
    </xf>
    <xf numFmtId="0" fontId="13" fillId="7" borderId="3" xfId="0" applyFont="1" applyFill="1" applyBorder="1" applyAlignment="1">
      <alignment horizontal="center" vertical="center"/>
    </xf>
    <xf numFmtId="0" fontId="13" fillId="7" borderId="4" xfId="0" applyFont="1" applyFill="1" applyBorder="1" applyAlignment="1">
      <alignment horizontal="center" vertical="center"/>
    </xf>
    <xf numFmtId="0" fontId="13" fillId="7" borderId="5" xfId="0" applyFont="1" applyFill="1" applyBorder="1" applyAlignment="1">
      <alignment horizontal="center" vertical="center"/>
    </xf>
    <xf numFmtId="0" fontId="8" fillId="0" borderId="0" xfId="0" applyFont="1" applyFill="1" applyBorder="1" applyAlignment="1" applyProtection="1">
      <alignment horizontal="center" vertical="center"/>
      <protection locked="0"/>
    </xf>
    <xf numFmtId="0" fontId="8" fillId="0" borderId="0" xfId="0" applyFont="1" applyFill="1" applyBorder="1" applyAlignment="1">
      <alignment horizontal="center" vertical="center"/>
    </xf>
    <xf numFmtId="0" fontId="8" fillId="5" borderId="2" xfId="0" applyFont="1" applyFill="1" applyBorder="1" applyAlignment="1" applyProtection="1">
      <alignment horizontal="center" vertical="center"/>
      <protection locked="0"/>
    </xf>
    <xf numFmtId="0" fontId="8" fillId="5" borderId="2"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protection locked="0"/>
    </xf>
    <xf numFmtId="0" fontId="17" fillId="7" borderId="3" xfId="0" applyFont="1" applyFill="1" applyBorder="1" applyAlignment="1" applyProtection="1">
      <alignment horizontal="center" vertical="center"/>
      <protection locked="0"/>
    </xf>
    <xf numFmtId="0" fontId="17" fillId="7" borderId="4" xfId="0" applyFont="1" applyFill="1" applyBorder="1" applyAlignment="1" applyProtection="1">
      <alignment horizontal="center" vertical="center"/>
      <protection locked="0"/>
    </xf>
    <xf numFmtId="0" fontId="17" fillId="7" borderId="5" xfId="0" applyFont="1" applyFill="1" applyBorder="1" applyAlignment="1" applyProtection="1">
      <alignment horizontal="center" vertical="center"/>
      <protection locked="0"/>
    </xf>
    <xf numFmtId="0" fontId="11" fillId="8" borderId="5" xfId="0" applyFont="1" applyFill="1" applyBorder="1" applyAlignment="1" applyProtection="1">
      <alignment horizontal="center" vertical="center"/>
      <protection locked="0"/>
    </xf>
    <xf numFmtId="0" fontId="12" fillId="8" borderId="3" xfId="0" applyFont="1" applyFill="1" applyBorder="1" applyAlignment="1" applyProtection="1">
      <alignment horizontal="center" vertical="center"/>
      <protection locked="0"/>
    </xf>
    <xf numFmtId="0" fontId="12" fillId="8" borderId="5" xfId="0" applyFont="1" applyFill="1" applyBorder="1" applyAlignment="1" applyProtection="1">
      <alignment horizontal="center" vertical="center"/>
      <protection locked="0"/>
    </xf>
    <xf numFmtId="0" fontId="8" fillId="5" borderId="2" xfId="0" applyFont="1" applyFill="1" applyBorder="1" applyAlignment="1" applyProtection="1">
      <alignment horizontal="center" vertical="center" wrapText="1"/>
      <protection locked="0"/>
    </xf>
    <xf numFmtId="0" fontId="11" fillId="5" borderId="11" xfId="0" applyFont="1" applyFill="1" applyBorder="1" applyAlignment="1">
      <alignment horizontal="center" vertical="center"/>
    </xf>
    <xf numFmtId="0" fontId="8" fillId="5" borderId="12" xfId="0" applyFont="1" applyFill="1" applyBorder="1" applyAlignment="1">
      <alignment horizontal="center" vertical="center"/>
    </xf>
    <xf numFmtId="0" fontId="8" fillId="5" borderId="13" xfId="0" applyFont="1" applyFill="1" applyBorder="1" applyAlignment="1">
      <alignment horizontal="center" vertical="center"/>
    </xf>
    <xf numFmtId="0" fontId="33" fillId="5" borderId="6" xfId="0" applyFont="1" applyFill="1" applyBorder="1" applyAlignment="1">
      <alignment horizontal="center" vertical="center" readingOrder="1"/>
    </xf>
    <xf numFmtId="0" fontId="33" fillId="5" borderId="7" xfId="0" applyFont="1" applyFill="1" applyBorder="1" applyAlignment="1">
      <alignment horizontal="center" vertical="center" readingOrder="1"/>
    </xf>
    <xf numFmtId="0" fontId="8" fillId="5" borderId="6" xfId="0" applyFont="1" applyFill="1" applyBorder="1" applyAlignment="1">
      <alignment horizontal="center" vertical="center" wrapText="1"/>
    </xf>
    <xf numFmtId="0" fontId="8" fillId="5" borderId="8" xfId="0" applyFont="1" applyFill="1" applyBorder="1" applyAlignment="1">
      <alignment horizontal="center" vertical="center" wrapText="1"/>
    </xf>
    <xf numFmtId="0" fontId="8" fillId="5" borderId="9" xfId="0" applyFont="1" applyFill="1" applyBorder="1" applyAlignment="1">
      <alignment horizontal="center" vertical="center" wrapText="1"/>
    </xf>
    <xf numFmtId="0" fontId="8" fillId="5" borderId="10" xfId="0" applyFont="1" applyFill="1" applyBorder="1" applyAlignment="1">
      <alignment horizontal="center" vertical="center" wrapText="1"/>
    </xf>
    <xf numFmtId="0" fontId="8" fillId="5" borderId="11" xfId="0" applyFont="1" applyFill="1" applyBorder="1" applyAlignment="1">
      <alignment horizontal="center" vertical="center" wrapText="1"/>
    </xf>
    <xf numFmtId="0" fontId="8" fillId="5" borderId="13" xfId="0" applyFont="1" applyFill="1" applyBorder="1" applyAlignment="1">
      <alignment horizontal="center" vertical="center" wrapText="1"/>
    </xf>
    <xf numFmtId="0" fontId="8" fillId="5" borderId="15" xfId="0" applyFont="1" applyFill="1" applyBorder="1" applyAlignment="1">
      <alignment horizontal="center" vertical="center" wrapText="1"/>
    </xf>
    <xf numFmtId="0" fontId="8" fillId="5" borderId="16" xfId="0" applyFont="1" applyFill="1" applyBorder="1" applyAlignment="1">
      <alignment horizontal="center" vertical="center" wrapText="1"/>
    </xf>
    <xf numFmtId="0" fontId="8" fillId="5" borderId="14" xfId="0" applyFont="1" applyFill="1" applyBorder="1" applyAlignment="1">
      <alignment horizontal="center" vertical="center" wrapText="1"/>
    </xf>
    <xf numFmtId="0" fontId="16" fillId="9" borderId="3" xfId="0" applyFont="1" applyFill="1" applyBorder="1" applyAlignment="1" applyProtection="1">
      <alignment horizontal="center" vertical="center"/>
      <protection locked="0"/>
    </xf>
    <xf numFmtId="0" fontId="16" fillId="9" borderId="4" xfId="0" applyFont="1" applyFill="1" applyBorder="1" applyAlignment="1" applyProtection="1">
      <alignment horizontal="center" vertical="center"/>
      <protection locked="0"/>
    </xf>
    <xf numFmtId="0" fontId="16" fillId="9" borderId="5" xfId="0" applyFont="1" applyFill="1" applyBorder="1" applyAlignment="1" applyProtection="1">
      <alignment horizontal="center" vertical="center"/>
      <protection locked="0"/>
    </xf>
  </cellXfs>
  <cellStyles count="6">
    <cellStyle name="Celda de comprobación" xfId="2" builtinId="23"/>
    <cellStyle name="Hipervínculo" xfId="3" builtinId="8"/>
    <cellStyle name="Hipervínculo 2" xfId="5" xr:uid="{6B590B93-E52E-4DD2-9A44-A4474F3C6E98}"/>
    <cellStyle name="Normal" xfId="0" builtinId="0"/>
    <cellStyle name="Normal 3 2 2" xfId="4" xr:uid="{356E0F5B-99B6-4FD9-9DFF-D9E42C95774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149675</xdr:colOff>
      <xdr:row>154</xdr:row>
      <xdr:rowOff>40820</xdr:rowOff>
    </xdr:from>
    <xdr:to>
      <xdr:col>7</xdr:col>
      <xdr:colOff>17813</xdr:colOff>
      <xdr:row>177</xdr:row>
      <xdr:rowOff>13606</xdr:rowOff>
    </xdr:to>
    <xdr:pic>
      <xdr:nvPicPr>
        <xdr:cNvPr id="3" name="Imagen 2">
          <a:extLst>
            <a:ext uri="{FF2B5EF4-FFF2-40B4-BE49-F238E27FC236}">
              <a16:creationId xmlns:a16="http://schemas.microsoft.com/office/drawing/2014/main" id="{FD876FA5-1299-4913-B2BA-86534B5A0B94}"/>
            </a:ext>
          </a:extLst>
        </xdr:cNvPr>
        <xdr:cNvPicPr>
          <a:picLocks noChangeAspect="1"/>
        </xdr:cNvPicPr>
      </xdr:nvPicPr>
      <xdr:blipFill>
        <a:blip xmlns:r="http://schemas.openxmlformats.org/officeDocument/2006/relationships" r:embed="rId1"/>
        <a:stretch>
          <a:fillRect/>
        </a:stretch>
      </xdr:blipFill>
      <xdr:spPr>
        <a:xfrm>
          <a:off x="149675" y="65139865"/>
          <a:ext cx="14380279" cy="4752605"/>
        </a:xfrm>
        <a:prstGeom prst="rect">
          <a:avLst/>
        </a:prstGeom>
      </xdr:spPr>
    </xdr:pic>
    <xdr:clientData/>
  </xdr:twoCellAnchor>
  <xdr:twoCellAnchor editAs="oneCell">
    <xdr:from>
      <xdr:col>0</xdr:col>
      <xdr:colOff>57643</xdr:colOff>
      <xdr:row>182</xdr:row>
      <xdr:rowOff>27710</xdr:rowOff>
    </xdr:from>
    <xdr:to>
      <xdr:col>6</xdr:col>
      <xdr:colOff>2547256</xdr:colOff>
      <xdr:row>189</xdr:row>
      <xdr:rowOff>119743</xdr:rowOff>
    </xdr:to>
    <xdr:pic>
      <xdr:nvPicPr>
        <xdr:cNvPr id="4" name="Imagen 3">
          <a:extLst>
            <a:ext uri="{FF2B5EF4-FFF2-40B4-BE49-F238E27FC236}">
              <a16:creationId xmlns:a16="http://schemas.microsoft.com/office/drawing/2014/main" id="{7AC605C7-06C4-49A1-A955-BB7282DCF08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7643" y="73789310"/>
          <a:ext cx="14757813" cy="6579919"/>
        </a:xfrm>
        <a:prstGeom prst="rect">
          <a:avLst/>
        </a:prstGeom>
        <a:noFill/>
        <a:ln>
          <a:solidFill>
            <a:sysClr val="windowText" lastClr="000000"/>
          </a:solidFill>
        </a:ln>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goo.su/j3Zi" TargetMode="External"/><Relationship Id="rId18" Type="http://schemas.openxmlformats.org/officeDocument/2006/relationships/hyperlink" Target="https://goo.su/gvGtKWZ" TargetMode="External"/><Relationship Id="rId26" Type="http://schemas.openxmlformats.org/officeDocument/2006/relationships/hyperlink" Target="https://transparencia.senac.gov.py/portal?institucion=25" TargetMode="External"/><Relationship Id="rId39" Type="http://schemas.openxmlformats.org/officeDocument/2006/relationships/hyperlink" Target="https://www.sfp.gov.py/vchgo/application/files/5017/2409/7873/100Porc_Junio_2024.pdf" TargetMode="External"/><Relationship Id="rId21" Type="http://schemas.openxmlformats.org/officeDocument/2006/relationships/hyperlink" Target="https://goo.su/D0pZfM" TargetMode="External"/><Relationship Id="rId34" Type="http://schemas.openxmlformats.org/officeDocument/2006/relationships/hyperlink" Target="https://transparencia.senac.gov.py/portal?institucion=25" TargetMode="External"/><Relationship Id="rId42" Type="http://schemas.openxmlformats.org/officeDocument/2006/relationships/hyperlink" Target="https://www.sfp.gov.py/vchgo/application/files/9917/3410/7641/100Porc_Agosto_2024.pdf" TargetMode="External"/><Relationship Id="rId47" Type="http://schemas.openxmlformats.org/officeDocument/2006/relationships/hyperlink" Target="https://goo.su/dNZp" TargetMode="External"/><Relationship Id="rId50" Type="http://schemas.openxmlformats.org/officeDocument/2006/relationships/hyperlink" Target="https://goo.su/Pg5OC" TargetMode="External"/><Relationship Id="rId7" Type="http://schemas.openxmlformats.org/officeDocument/2006/relationships/hyperlink" Target="https://goo.su/NDiP" TargetMode="External"/><Relationship Id="rId2" Type="http://schemas.openxmlformats.org/officeDocument/2006/relationships/hyperlink" Target="https://acortar.link/Jy0Vfq" TargetMode="External"/><Relationship Id="rId16" Type="http://schemas.openxmlformats.org/officeDocument/2006/relationships/hyperlink" Target="https://goo.su/d1USp7l" TargetMode="External"/><Relationship Id="rId29" Type="http://schemas.openxmlformats.org/officeDocument/2006/relationships/hyperlink" Target="https://transparencia.senac.gov.py/portal?institucion=25" TargetMode="External"/><Relationship Id="rId11" Type="http://schemas.openxmlformats.org/officeDocument/2006/relationships/hyperlink" Target="https://goo.su/hWdK" TargetMode="External"/><Relationship Id="rId24" Type="http://schemas.openxmlformats.org/officeDocument/2006/relationships/hyperlink" Target="https://transparencia.senac.gov.py/portal?institucion=25" TargetMode="External"/><Relationship Id="rId32" Type="http://schemas.openxmlformats.org/officeDocument/2006/relationships/hyperlink" Target="https://transparencia.senac.gov.py/portal?institucion=25" TargetMode="External"/><Relationship Id="rId37" Type="http://schemas.openxmlformats.org/officeDocument/2006/relationships/hyperlink" Target="https://www.sfp.gov.py/vchgo/index.php/noticias-2-4/monitoreo-de-la-ley-518914" TargetMode="External"/><Relationship Id="rId40" Type="http://schemas.openxmlformats.org/officeDocument/2006/relationships/hyperlink" Target="https://www.sfp.gov.py/vchgo/application/files/9017/2176/0214/100Porc_Abril_2024.pdf" TargetMode="External"/><Relationship Id="rId45" Type="http://schemas.openxmlformats.org/officeDocument/2006/relationships/hyperlink" Target="https://goo.su/4HFWn" TargetMode="External"/><Relationship Id="rId53" Type="http://schemas.openxmlformats.org/officeDocument/2006/relationships/drawing" Target="../drawings/drawing1.xml"/><Relationship Id="rId5" Type="http://schemas.openxmlformats.org/officeDocument/2006/relationships/hyperlink" Target="https://goo.su/VJIu" TargetMode="External"/><Relationship Id="rId10" Type="http://schemas.openxmlformats.org/officeDocument/2006/relationships/hyperlink" Target="https://goo.su/NDiP" TargetMode="External"/><Relationship Id="rId19" Type="http://schemas.openxmlformats.org/officeDocument/2006/relationships/hyperlink" Target="https://goo.su/RBvMv" TargetMode="External"/><Relationship Id="rId31" Type="http://schemas.openxmlformats.org/officeDocument/2006/relationships/hyperlink" Target="https://transparencia.senac.gov.py/portal?institucion=25" TargetMode="External"/><Relationship Id="rId44" Type="http://schemas.openxmlformats.org/officeDocument/2006/relationships/hyperlink" Target="https://www.sfp.gov.py/vchgo/application/files/6417/1716/7192/100porc_Febrero_2024.pdf" TargetMode="External"/><Relationship Id="rId52" Type="http://schemas.openxmlformats.org/officeDocument/2006/relationships/printerSettings" Target="../printerSettings/printerSettings1.bin"/><Relationship Id="rId4" Type="http://schemas.openxmlformats.org/officeDocument/2006/relationships/hyperlink" Target="https://goo.su/NDiP" TargetMode="External"/><Relationship Id="rId9" Type="http://schemas.openxmlformats.org/officeDocument/2006/relationships/hyperlink" Target="https://goo.su/yhpkuJ7" TargetMode="External"/><Relationship Id="rId14" Type="http://schemas.openxmlformats.org/officeDocument/2006/relationships/hyperlink" Target="https://www.mspbs.gov.py/dependencias/portal/adjunto/023926-RESOLUCIONSG.N0912024.pdf" TargetMode="External"/><Relationship Id="rId22" Type="http://schemas.openxmlformats.org/officeDocument/2006/relationships/hyperlink" Target="https://goo.su/FmmlYk" TargetMode="External"/><Relationship Id="rId27" Type="http://schemas.openxmlformats.org/officeDocument/2006/relationships/hyperlink" Target="https://transparencia.senac.gov.py/portal?institucion=25" TargetMode="External"/><Relationship Id="rId30" Type="http://schemas.openxmlformats.org/officeDocument/2006/relationships/hyperlink" Target="https://transparencia.senac.gov.py/portal?institucion=25" TargetMode="External"/><Relationship Id="rId35" Type="http://schemas.openxmlformats.org/officeDocument/2006/relationships/hyperlink" Target="https://transparencia.senac.gov.py/portal?institucion=25" TargetMode="External"/><Relationship Id="rId43" Type="http://schemas.openxmlformats.org/officeDocument/2006/relationships/hyperlink" Target="https://www.sfp.gov.py/vchgo/application/files/5617/1516/9742/Intermedio_Enero_2024.pdf" TargetMode="External"/><Relationship Id="rId48" Type="http://schemas.openxmlformats.org/officeDocument/2006/relationships/hyperlink" Target="https://goo.su/sGD9Z" TargetMode="External"/><Relationship Id="rId8" Type="http://schemas.openxmlformats.org/officeDocument/2006/relationships/hyperlink" Target="https://goo.su/NDiP" TargetMode="External"/><Relationship Id="rId51" Type="http://schemas.openxmlformats.org/officeDocument/2006/relationships/hyperlink" Target="https://siagpe.agpe.gov.py/siagpe/auditoria/show/11914092" TargetMode="External"/><Relationship Id="rId3" Type="http://schemas.openxmlformats.org/officeDocument/2006/relationships/hyperlink" Target="https://acortar.link/s6bwxv" TargetMode="External"/><Relationship Id="rId12" Type="http://schemas.openxmlformats.org/officeDocument/2006/relationships/hyperlink" Target="https://goo.su/NDiP" TargetMode="External"/><Relationship Id="rId17" Type="http://schemas.openxmlformats.org/officeDocument/2006/relationships/hyperlink" Target="https://goo.su/hdu9" TargetMode="External"/><Relationship Id="rId25" Type="http://schemas.openxmlformats.org/officeDocument/2006/relationships/hyperlink" Target="https://transparencia.senac.gov.py/portal?institucion=25" TargetMode="External"/><Relationship Id="rId33" Type="http://schemas.openxmlformats.org/officeDocument/2006/relationships/hyperlink" Target="https://transparencia.senac.gov.py/portal?institucion=25" TargetMode="External"/><Relationship Id="rId38" Type="http://schemas.openxmlformats.org/officeDocument/2006/relationships/hyperlink" Target="https://www.sfp.gov.py/vchgo/index.php/noticias-2-4/monitoreo-de-la-ley-518914" TargetMode="External"/><Relationship Id="rId46" Type="http://schemas.openxmlformats.org/officeDocument/2006/relationships/hyperlink" Target="https://goo.su/D9Cr" TargetMode="External"/><Relationship Id="rId20" Type="http://schemas.openxmlformats.org/officeDocument/2006/relationships/hyperlink" Target="https://goo.su/uVVD29S" TargetMode="External"/><Relationship Id="rId41" Type="http://schemas.openxmlformats.org/officeDocument/2006/relationships/hyperlink" Target="https://www.sfp.gov.py/vchgo/application/files/7217/2297/0348/100Porc_Mayo_2024.pdf" TargetMode="External"/><Relationship Id="rId1" Type="http://schemas.openxmlformats.org/officeDocument/2006/relationships/hyperlink" Target="https://acortar.link/M6R3Hb" TargetMode="External"/><Relationship Id="rId6" Type="http://schemas.openxmlformats.org/officeDocument/2006/relationships/hyperlink" Target="https://goo.su/NDiP" TargetMode="External"/><Relationship Id="rId15" Type="http://schemas.openxmlformats.org/officeDocument/2006/relationships/hyperlink" Target="https://www.mspbs.gov.py/dependencias/portal/adjunto/023926-RESOLUCIONSG.N0912024.pdf" TargetMode="External"/><Relationship Id="rId23" Type="http://schemas.openxmlformats.org/officeDocument/2006/relationships/hyperlink" Target="https://goo.su/g92s" TargetMode="External"/><Relationship Id="rId28" Type="http://schemas.openxmlformats.org/officeDocument/2006/relationships/hyperlink" Target="https://transparencia.senac.gov.py/portal?institucion=25" TargetMode="External"/><Relationship Id="rId36" Type="http://schemas.openxmlformats.org/officeDocument/2006/relationships/hyperlink" Target="https://www.sfp.gov.py/vchgo/application/files/1817/3402/8772/Intermedio_Julio_2024.pdf" TargetMode="External"/><Relationship Id="rId49" Type="http://schemas.openxmlformats.org/officeDocument/2006/relationships/hyperlink" Target="https://goo.su/dNZ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C4505F-E082-4786-8AE5-8D6D1C6802C6}">
  <sheetPr>
    <pageSetUpPr fitToPage="1"/>
  </sheetPr>
  <dimension ref="A1:M232"/>
  <sheetViews>
    <sheetView tabSelected="1" topLeftCell="A194" zoomScale="70" zoomScaleNormal="70" workbookViewId="0">
      <selection activeCell="A221" sqref="A221:G221"/>
    </sheetView>
  </sheetViews>
  <sheetFormatPr baseColWidth="10" defaultColWidth="9.109375" defaultRowHeight="14.4" x14ac:dyDescent="0.3"/>
  <cols>
    <col min="1" max="1" width="44.5546875" style="2" customWidth="1"/>
    <col min="2" max="2" width="30.88671875" style="2" customWidth="1"/>
    <col min="3" max="5" width="25.6640625" style="2" customWidth="1"/>
    <col min="6" max="6" width="26.109375" style="2" customWidth="1"/>
    <col min="7" max="7" width="37.6640625" style="2" customWidth="1"/>
    <col min="8" max="8" width="21.33203125" style="2" customWidth="1"/>
    <col min="9" max="62" width="9.109375" style="2"/>
    <col min="63" max="64" width="23.5546875" style="2" bestFit="1" customWidth="1"/>
    <col min="65" max="66" width="10.44140625" style="2" bestFit="1" customWidth="1"/>
    <col min="67" max="68" width="9.33203125" style="2" bestFit="1" customWidth="1"/>
    <col min="69" max="16384" width="9.109375" style="2"/>
  </cols>
  <sheetData>
    <row r="1" spans="1:8" ht="23.4" x14ac:dyDescent="0.3">
      <c r="A1" s="105" t="s">
        <v>242</v>
      </c>
      <c r="B1" s="105"/>
      <c r="C1" s="105"/>
      <c r="D1" s="105"/>
      <c r="E1" s="105"/>
      <c r="F1" s="105"/>
      <c r="G1" s="105"/>
      <c r="H1" s="1"/>
    </row>
    <row r="2" spans="1:8" ht="19.8" x14ac:dyDescent="0.3">
      <c r="A2" s="105"/>
      <c r="B2" s="105"/>
      <c r="C2" s="105"/>
      <c r="D2" s="105"/>
      <c r="E2" s="105"/>
      <c r="F2" s="105"/>
      <c r="G2" s="105"/>
      <c r="H2" s="3"/>
    </row>
    <row r="3" spans="1:8" ht="18" x14ac:dyDescent="0.3">
      <c r="A3" s="104" t="s">
        <v>0</v>
      </c>
      <c r="B3" s="104"/>
      <c r="C3" s="104"/>
      <c r="D3" s="104"/>
      <c r="E3" s="104"/>
      <c r="F3" s="104"/>
      <c r="G3" s="104"/>
      <c r="H3" s="4"/>
    </row>
    <row r="4" spans="1:8" ht="18" x14ac:dyDescent="0.3">
      <c r="A4" s="106" t="s">
        <v>1</v>
      </c>
      <c r="B4" s="107"/>
      <c r="C4" s="107"/>
      <c r="D4" s="107"/>
      <c r="E4" s="107"/>
      <c r="F4" s="107"/>
      <c r="G4" s="108"/>
      <c r="H4" s="4"/>
    </row>
    <row r="5" spans="1:8" ht="18" x14ac:dyDescent="0.3">
      <c r="A5" s="106" t="s">
        <v>241</v>
      </c>
      <c r="B5" s="107"/>
      <c r="C5" s="107"/>
      <c r="D5" s="107"/>
      <c r="E5" s="107"/>
      <c r="F5" s="107"/>
      <c r="G5" s="108"/>
      <c r="H5" s="4"/>
    </row>
    <row r="6" spans="1:8" ht="18" x14ac:dyDescent="0.3">
      <c r="A6" s="109" t="s">
        <v>2</v>
      </c>
      <c r="B6" s="109"/>
      <c r="C6" s="109"/>
      <c r="D6" s="109"/>
      <c r="E6" s="109"/>
      <c r="F6" s="109"/>
      <c r="G6" s="109"/>
      <c r="H6" s="4"/>
    </row>
    <row r="7" spans="1:8" s="6" customFormat="1" ht="15.6" x14ac:dyDescent="0.3">
      <c r="A7" s="110" t="s">
        <v>244</v>
      </c>
      <c r="B7" s="111"/>
      <c r="C7" s="111"/>
      <c r="D7" s="111"/>
      <c r="E7" s="111"/>
      <c r="F7" s="111"/>
      <c r="G7" s="112"/>
      <c r="H7" s="5"/>
    </row>
    <row r="8" spans="1:8" s="6" customFormat="1" ht="15.6" x14ac:dyDescent="0.3">
      <c r="A8" s="113"/>
      <c r="B8" s="114"/>
      <c r="C8" s="114"/>
      <c r="D8" s="114"/>
      <c r="E8" s="114"/>
      <c r="F8" s="114"/>
      <c r="G8" s="115"/>
      <c r="H8" s="5"/>
    </row>
    <row r="9" spans="1:8" s="6" customFormat="1" ht="15.6" x14ac:dyDescent="0.3">
      <c r="A9" s="113"/>
      <c r="B9" s="114"/>
      <c r="C9" s="114"/>
      <c r="D9" s="114"/>
      <c r="E9" s="114"/>
      <c r="F9" s="114"/>
      <c r="G9" s="115"/>
      <c r="H9" s="5"/>
    </row>
    <row r="10" spans="1:8" s="6" customFormat="1" ht="15.6" x14ac:dyDescent="0.3">
      <c r="A10" s="113"/>
      <c r="B10" s="114"/>
      <c r="C10" s="114"/>
      <c r="D10" s="114"/>
      <c r="E10" s="114"/>
      <c r="F10" s="114"/>
      <c r="G10" s="115"/>
      <c r="H10" s="5"/>
    </row>
    <row r="11" spans="1:8" ht="15.6" x14ac:dyDescent="0.3">
      <c r="A11" s="113"/>
      <c r="B11" s="114"/>
      <c r="C11" s="114"/>
      <c r="D11" s="114"/>
      <c r="E11" s="114"/>
      <c r="F11" s="114"/>
      <c r="G11" s="115"/>
      <c r="H11" s="4"/>
    </row>
    <row r="12" spans="1:8" ht="28.2" customHeight="1" x14ac:dyDescent="0.3">
      <c r="A12" s="116"/>
      <c r="B12" s="117"/>
      <c r="C12" s="117"/>
      <c r="D12" s="117"/>
      <c r="E12" s="117"/>
      <c r="F12" s="117"/>
      <c r="G12" s="118"/>
      <c r="H12" s="4"/>
    </row>
    <row r="13" spans="1:8" ht="15.6" x14ac:dyDescent="0.3">
      <c r="A13" s="7"/>
      <c r="B13" s="7"/>
      <c r="C13" s="7"/>
      <c r="D13" s="7"/>
      <c r="E13" s="7"/>
      <c r="F13" s="7"/>
      <c r="G13" s="7"/>
      <c r="H13" s="4"/>
    </row>
    <row r="14" spans="1:8" s="9" customFormat="1" ht="18" x14ac:dyDescent="0.3">
      <c r="A14" s="104" t="s">
        <v>3</v>
      </c>
      <c r="B14" s="104"/>
      <c r="C14" s="104"/>
      <c r="D14" s="104"/>
      <c r="E14" s="104"/>
      <c r="F14" s="104"/>
      <c r="G14" s="104"/>
      <c r="H14" s="8"/>
    </row>
    <row r="15" spans="1:8" ht="15.6" x14ac:dyDescent="0.3">
      <c r="A15" s="10" t="s">
        <v>4</v>
      </c>
      <c r="B15" s="62" t="s">
        <v>5</v>
      </c>
      <c r="C15" s="63"/>
      <c r="D15" s="120" t="s">
        <v>6</v>
      </c>
      <c r="E15" s="121"/>
      <c r="F15" s="120" t="s">
        <v>7</v>
      </c>
      <c r="G15" s="121"/>
      <c r="H15" s="4"/>
    </row>
    <row r="16" spans="1:8" ht="26.4" x14ac:dyDescent="0.3">
      <c r="A16" s="60">
        <v>1</v>
      </c>
      <c r="B16" s="61" t="s">
        <v>174</v>
      </c>
      <c r="C16" s="59"/>
      <c r="D16" s="100" t="s">
        <v>169</v>
      </c>
      <c r="E16" s="101"/>
      <c r="F16" s="122" t="s">
        <v>209</v>
      </c>
      <c r="G16" s="123"/>
      <c r="H16" s="4"/>
    </row>
    <row r="17" spans="1:8" ht="26.4" x14ac:dyDescent="0.3">
      <c r="A17" s="60">
        <v>2</v>
      </c>
      <c r="B17" s="61" t="s">
        <v>175</v>
      </c>
      <c r="C17" s="59"/>
      <c r="D17" s="100" t="s">
        <v>170</v>
      </c>
      <c r="E17" s="101"/>
      <c r="F17" s="122" t="s">
        <v>210</v>
      </c>
      <c r="G17" s="123"/>
      <c r="H17" s="4"/>
    </row>
    <row r="18" spans="1:8" ht="15.6" x14ac:dyDescent="0.3">
      <c r="A18" s="60">
        <v>3</v>
      </c>
      <c r="B18" s="61" t="s">
        <v>176</v>
      </c>
      <c r="C18" s="59"/>
      <c r="D18" s="100" t="s">
        <v>171</v>
      </c>
      <c r="E18" s="101"/>
      <c r="F18" s="122" t="s">
        <v>211</v>
      </c>
      <c r="G18" s="123"/>
      <c r="H18" s="4"/>
    </row>
    <row r="19" spans="1:8" ht="26.4" x14ac:dyDescent="0.3">
      <c r="A19" s="60">
        <v>4</v>
      </c>
      <c r="B19" s="61" t="s">
        <v>177</v>
      </c>
      <c r="C19" s="59"/>
      <c r="D19" s="100" t="s">
        <v>172</v>
      </c>
      <c r="E19" s="101"/>
      <c r="F19" s="122" t="s">
        <v>212</v>
      </c>
      <c r="G19" s="123"/>
      <c r="H19" s="4"/>
    </row>
    <row r="20" spans="1:8" ht="15.6" x14ac:dyDescent="0.3">
      <c r="A20" s="60">
        <v>5</v>
      </c>
      <c r="B20" s="61" t="s">
        <v>178</v>
      </c>
      <c r="C20" s="59"/>
      <c r="D20" s="100" t="s">
        <v>173</v>
      </c>
      <c r="E20" s="101"/>
      <c r="F20" s="122" t="s">
        <v>213</v>
      </c>
      <c r="G20" s="123"/>
      <c r="H20" s="4"/>
    </row>
    <row r="21" spans="1:8" ht="26.4" x14ac:dyDescent="0.3">
      <c r="A21" s="60">
        <v>6</v>
      </c>
      <c r="B21" s="61" t="s">
        <v>179</v>
      </c>
      <c r="C21" s="59"/>
      <c r="D21" s="100" t="s">
        <v>194</v>
      </c>
      <c r="E21" s="101"/>
      <c r="F21" s="122" t="s">
        <v>214</v>
      </c>
      <c r="G21" s="123"/>
      <c r="H21" s="4"/>
    </row>
    <row r="22" spans="1:8" ht="26.4" x14ac:dyDescent="0.3">
      <c r="A22" s="60">
        <v>7</v>
      </c>
      <c r="B22" s="61" t="s">
        <v>180</v>
      </c>
      <c r="C22" s="59"/>
      <c r="D22" s="100" t="s">
        <v>195</v>
      </c>
      <c r="E22" s="101"/>
      <c r="F22" s="122" t="s">
        <v>215</v>
      </c>
      <c r="G22" s="123"/>
      <c r="H22" s="4"/>
    </row>
    <row r="23" spans="1:8" ht="26.4" x14ac:dyDescent="0.3">
      <c r="A23" s="60">
        <v>8</v>
      </c>
      <c r="B23" s="61" t="s">
        <v>181</v>
      </c>
      <c r="C23" s="59"/>
      <c r="D23" s="100" t="s">
        <v>196</v>
      </c>
      <c r="E23" s="101"/>
      <c r="F23" s="122" t="s">
        <v>216</v>
      </c>
      <c r="G23" s="123"/>
      <c r="H23" s="4"/>
    </row>
    <row r="24" spans="1:8" ht="26.4" x14ac:dyDescent="0.3">
      <c r="A24" s="60">
        <v>9</v>
      </c>
      <c r="B24" s="61" t="s">
        <v>182</v>
      </c>
      <c r="C24" s="59"/>
      <c r="D24" s="100" t="s">
        <v>197</v>
      </c>
      <c r="E24" s="101"/>
      <c r="F24" s="122" t="s">
        <v>217</v>
      </c>
      <c r="G24" s="123"/>
      <c r="H24" s="4"/>
    </row>
    <row r="25" spans="1:8" ht="26.4" x14ac:dyDescent="0.3">
      <c r="A25" s="60">
        <v>10</v>
      </c>
      <c r="B25" s="61" t="s">
        <v>183</v>
      </c>
      <c r="C25" s="59"/>
      <c r="D25" s="100" t="s">
        <v>198</v>
      </c>
      <c r="E25" s="101"/>
      <c r="F25" s="122" t="s">
        <v>218</v>
      </c>
      <c r="G25" s="123"/>
      <c r="H25" s="4"/>
    </row>
    <row r="26" spans="1:8" ht="26.4" x14ac:dyDescent="0.3">
      <c r="A26" s="60">
        <v>11</v>
      </c>
      <c r="B26" s="61" t="s">
        <v>184</v>
      </c>
      <c r="C26" s="59"/>
      <c r="D26" s="100" t="s">
        <v>199</v>
      </c>
      <c r="E26" s="101"/>
      <c r="F26" s="122" t="s">
        <v>219</v>
      </c>
      <c r="G26" s="123"/>
      <c r="H26" s="4"/>
    </row>
    <row r="27" spans="1:8" ht="22.2" customHeight="1" x14ac:dyDescent="0.3">
      <c r="A27" s="60">
        <v>12</v>
      </c>
      <c r="B27" s="61" t="s">
        <v>185</v>
      </c>
      <c r="C27" s="59"/>
      <c r="D27" s="100" t="s">
        <v>200</v>
      </c>
      <c r="E27" s="101"/>
      <c r="F27" s="122" t="s">
        <v>215</v>
      </c>
      <c r="G27" s="123"/>
      <c r="H27" s="4"/>
    </row>
    <row r="28" spans="1:8" ht="17.399999999999999" customHeight="1" x14ac:dyDescent="0.3">
      <c r="A28" s="60">
        <v>13</v>
      </c>
      <c r="B28" s="61" t="s">
        <v>186</v>
      </c>
      <c r="C28" s="59"/>
      <c r="D28" s="100" t="s">
        <v>201</v>
      </c>
      <c r="E28" s="101"/>
      <c r="F28" s="122" t="s">
        <v>220</v>
      </c>
      <c r="G28" s="123"/>
      <c r="H28" s="4"/>
    </row>
    <row r="29" spans="1:8" ht="26.4" x14ac:dyDescent="0.3">
      <c r="A29" s="60">
        <v>14</v>
      </c>
      <c r="B29" s="61" t="s">
        <v>187</v>
      </c>
      <c r="C29" s="59"/>
      <c r="D29" s="100" t="s">
        <v>202</v>
      </c>
      <c r="E29" s="101"/>
      <c r="F29" s="122" t="s">
        <v>221</v>
      </c>
      <c r="G29" s="123"/>
      <c r="H29" s="4"/>
    </row>
    <row r="30" spans="1:8" ht="26.4" x14ac:dyDescent="0.3">
      <c r="A30" s="60">
        <v>15</v>
      </c>
      <c r="B30" s="61" t="s">
        <v>188</v>
      </c>
      <c r="C30" s="59"/>
      <c r="D30" s="100" t="s">
        <v>203</v>
      </c>
      <c r="E30" s="101"/>
      <c r="F30" s="122" t="s">
        <v>220</v>
      </c>
      <c r="G30" s="123"/>
      <c r="H30" s="4"/>
    </row>
    <row r="31" spans="1:8" ht="26.4" x14ac:dyDescent="0.3">
      <c r="A31" s="60">
        <v>16</v>
      </c>
      <c r="B31" s="61" t="s">
        <v>189</v>
      </c>
      <c r="C31" s="59"/>
      <c r="D31" s="100" t="s">
        <v>204</v>
      </c>
      <c r="E31" s="101"/>
      <c r="F31" s="122" t="s">
        <v>222</v>
      </c>
      <c r="G31" s="123"/>
      <c r="H31" s="4"/>
    </row>
    <row r="32" spans="1:8" ht="26.4" x14ac:dyDescent="0.3">
      <c r="A32" s="60">
        <v>17</v>
      </c>
      <c r="B32" s="61" t="s">
        <v>190</v>
      </c>
      <c r="C32" s="59"/>
      <c r="D32" s="100" t="s">
        <v>205</v>
      </c>
      <c r="E32" s="101"/>
      <c r="F32" s="122" t="s">
        <v>222</v>
      </c>
      <c r="G32" s="123"/>
      <c r="H32" s="4"/>
    </row>
    <row r="33" spans="1:8" ht="26.4" x14ac:dyDescent="0.3">
      <c r="A33" s="60">
        <v>18</v>
      </c>
      <c r="B33" s="61" t="s">
        <v>191</v>
      </c>
      <c r="C33" s="59"/>
      <c r="D33" s="100" t="s">
        <v>206</v>
      </c>
      <c r="E33" s="101"/>
      <c r="F33" s="122" t="s">
        <v>217</v>
      </c>
      <c r="G33" s="123"/>
      <c r="H33" s="4"/>
    </row>
    <row r="34" spans="1:8" ht="15.6" x14ac:dyDescent="0.3">
      <c r="A34" s="60">
        <v>19</v>
      </c>
      <c r="B34" s="61" t="s">
        <v>192</v>
      </c>
      <c r="C34" s="59"/>
      <c r="D34" s="100" t="s">
        <v>207</v>
      </c>
      <c r="E34" s="101"/>
      <c r="F34" s="122" t="s">
        <v>223</v>
      </c>
      <c r="G34" s="123"/>
      <c r="H34" s="4"/>
    </row>
    <row r="35" spans="1:8" ht="15.6" x14ac:dyDescent="0.3">
      <c r="A35" s="64">
        <v>20</v>
      </c>
      <c r="B35" s="65" t="s">
        <v>193</v>
      </c>
      <c r="C35" s="66"/>
      <c r="D35" s="100" t="s">
        <v>208</v>
      </c>
      <c r="E35" s="101"/>
      <c r="F35" s="102" t="s">
        <v>224</v>
      </c>
      <c r="G35" s="103"/>
      <c r="H35" s="4"/>
    </row>
    <row r="36" spans="1:8" ht="15.6" x14ac:dyDescent="0.3">
      <c r="A36" s="119" t="s">
        <v>8</v>
      </c>
      <c r="B36" s="119"/>
      <c r="C36" s="119"/>
      <c r="D36" s="97">
        <v>20</v>
      </c>
      <c r="E36" s="98"/>
      <c r="F36" s="98"/>
      <c r="G36" s="99"/>
      <c r="H36" s="4"/>
    </row>
    <row r="37" spans="1:8" ht="15.6" x14ac:dyDescent="0.3">
      <c r="A37" s="119" t="s">
        <v>9</v>
      </c>
      <c r="B37" s="119"/>
      <c r="C37" s="119"/>
      <c r="D37" s="97">
        <v>8</v>
      </c>
      <c r="E37" s="98"/>
      <c r="F37" s="98"/>
      <c r="G37" s="99"/>
      <c r="H37" s="4"/>
    </row>
    <row r="38" spans="1:8" s="16" customFormat="1" ht="15.6" x14ac:dyDescent="0.3">
      <c r="A38" s="119" t="s">
        <v>10</v>
      </c>
      <c r="B38" s="119"/>
      <c r="C38" s="119"/>
      <c r="D38" s="97">
        <v>12</v>
      </c>
      <c r="E38" s="98"/>
      <c r="F38" s="98"/>
      <c r="G38" s="99"/>
      <c r="H38" s="15"/>
    </row>
    <row r="39" spans="1:8" ht="15.6" x14ac:dyDescent="0.3">
      <c r="A39" s="119" t="s">
        <v>11</v>
      </c>
      <c r="B39" s="119"/>
      <c r="C39" s="119"/>
      <c r="D39" s="97">
        <v>12</v>
      </c>
      <c r="E39" s="98"/>
      <c r="F39" s="98"/>
      <c r="G39" s="99"/>
      <c r="H39" s="4"/>
    </row>
    <row r="40" spans="1:8" s="12" customFormat="1" ht="18" x14ac:dyDescent="0.3">
      <c r="A40" s="104" t="s">
        <v>12</v>
      </c>
      <c r="B40" s="104"/>
      <c r="C40" s="104"/>
      <c r="D40" s="104"/>
      <c r="E40" s="104"/>
      <c r="F40" s="104"/>
      <c r="G40" s="104"/>
      <c r="H40" s="11"/>
    </row>
    <row r="41" spans="1:8" ht="17.399999999999999" x14ac:dyDescent="0.3">
      <c r="A41" s="135" t="s">
        <v>13</v>
      </c>
      <c r="B41" s="135"/>
      <c r="C41" s="135"/>
      <c r="D41" s="135"/>
      <c r="E41" s="135"/>
      <c r="F41" s="135"/>
      <c r="G41" s="135"/>
      <c r="H41" s="4"/>
    </row>
    <row r="42" spans="1:8" ht="48.75" customHeight="1" x14ac:dyDescent="0.3">
      <c r="A42" s="124" t="s">
        <v>243</v>
      </c>
      <c r="B42" s="125"/>
      <c r="C42" s="125"/>
      <c r="D42" s="125"/>
      <c r="E42" s="125"/>
      <c r="F42" s="125"/>
      <c r="G42" s="125"/>
      <c r="H42" s="4"/>
    </row>
    <row r="43" spans="1:8" ht="17.399999999999999" x14ac:dyDescent="0.3">
      <c r="A43" s="126" t="s">
        <v>14</v>
      </c>
      <c r="B43" s="126"/>
      <c r="C43" s="126"/>
      <c r="D43" s="126"/>
      <c r="E43" s="126"/>
      <c r="F43" s="126"/>
      <c r="G43" s="126"/>
      <c r="H43" s="4"/>
    </row>
    <row r="44" spans="1:8" ht="51.75" customHeight="1" x14ac:dyDescent="0.3">
      <c r="A44" s="124" t="s">
        <v>243</v>
      </c>
      <c r="B44" s="125"/>
      <c r="C44" s="125"/>
      <c r="D44" s="125"/>
      <c r="E44" s="125"/>
      <c r="F44" s="125"/>
      <c r="G44" s="125"/>
      <c r="H44" s="4"/>
    </row>
    <row r="45" spans="1:8" ht="15.6" x14ac:dyDescent="0.3">
      <c r="A45" s="13" t="s">
        <v>15</v>
      </c>
      <c r="B45" s="127" t="s">
        <v>16</v>
      </c>
      <c r="C45" s="127"/>
      <c r="D45" s="128" t="s">
        <v>17</v>
      </c>
      <c r="E45" s="129"/>
      <c r="F45" s="130"/>
      <c r="G45" s="14" t="s">
        <v>18</v>
      </c>
      <c r="H45" s="4"/>
    </row>
    <row r="46" spans="1:8" ht="163.5" customHeight="1" x14ac:dyDescent="0.3">
      <c r="A46" s="17" t="s">
        <v>19</v>
      </c>
      <c r="B46" s="131" t="s">
        <v>20</v>
      </c>
      <c r="C46" s="131"/>
      <c r="D46" s="132" t="s">
        <v>98</v>
      </c>
      <c r="E46" s="133"/>
      <c r="F46" s="134"/>
      <c r="G46" s="23" t="s">
        <v>92</v>
      </c>
      <c r="H46" s="4"/>
    </row>
    <row r="47" spans="1:8" ht="15.6" x14ac:dyDescent="0.3">
      <c r="A47" s="125"/>
      <c r="B47" s="125"/>
      <c r="C47" s="125"/>
      <c r="D47" s="125"/>
      <c r="E47" s="125"/>
      <c r="F47" s="125"/>
      <c r="G47" s="125"/>
      <c r="H47" s="4"/>
    </row>
    <row r="48" spans="1:8" ht="18" x14ac:dyDescent="0.3">
      <c r="A48" s="104" t="s">
        <v>21</v>
      </c>
      <c r="B48" s="104"/>
      <c r="C48" s="104"/>
      <c r="D48" s="104"/>
      <c r="E48" s="104"/>
      <c r="F48" s="104"/>
      <c r="G48" s="104"/>
      <c r="H48" s="4"/>
    </row>
    <row r="49" spans="1:8" ht="17.399999999999999" x14ac:dyDescent="0.3">
      <c r="A49" s="135" t="s">
        <v>22</v>
      </c>
      <c r="B49" s="135"/>
      <c r="C49" s="135"/>
      <c r="D49" s="135"/>
      <c r="E49" s="135"/>
      <c r="F49" s="135"/>
      <c r="G49" s="135"/>
      <c r="H49" s="4"/>
    </row>
    <row r="50" spans="1:8" ht="15.6" x14ac:dyDescent="0.3">
      <c r="A50" s="19" t="s">
        <v>23</v>
      </c>
      <c r="B50" s="145" t="s">
        <v>24</v>
      </c>
      <c r="C50" s="145"/>
      <c r="D50" s="145"/>
      <c r="E50" s="145" t="s">
        <v>25</v>
      </c>
      <c r="F50" s="145"/>
      <c r="G50" s="145"/>
      <c r="H50" s="4"/>
    </row>
    <row r="51" spans="1:8" ht="15.6" x14ac:dyDescent="0.3">
      <c r="A51" s="17" t="s">
        <v>26</v>
      </c>
      <c r="B51" s="136" t="s">
        <v>93</v>
      </c>
      <c r="C51" s="137"/>
      <c r="D51" s="138"/>
      <c r="E51" s="139" t="s">
        <v>245</v>
      </c>
      <c r="F51" s="140"/>
      <c r="G51" s="141"/>
      <c r="H51" s="4"/>
    </row>
    <row r="52" spans="1:8" ht="15.6" x14ac:dyDescent="0.3">
      <c r="A52" s="17" t="s">
        <v>27</v>
      </c>
      <c r="B52" s="142">
        <v>1</v>
      </c>
      <c r="C52" s="143"/>
      <c r="D52" s="144"/>
      <c r="E52" s="139" t="s">
        <v>246</v>
      </c>
      <c r="F52" s="140"/>
      <c r="G52" s="141"/>
      <c r="H52" s="4"/>
    </row>
    <row r="53" spans="1:8" ht="15.6" x14ac:dyDescent="0.3">
      <c r="A53" s="17" t="s">
        <v>28</v>
      </c>
      <c r="B53" s="142">
        <v>1</v>
      </c>
      <c r="C53" s="143"/>
      <c r="D53" s="144"/>
      <c r="E53" s="139" t="s">
        <v>247</v>
      </c>
      <c r="F53" s="140"/>
      <c r="G53" s="141"/>
      <c r="H53" s="4"/>
    </row>
    <row r="54" spans="1:8" ht="15.6" x14ac:dyDescent="0.3">
      <c r="A54" s="17" t="s">
        <v>29</v>
      </c>
      <c r="B54" s="142">
        <v>1</v>
      </c>
      <c r="C54" s="143"/>
      <c r="D54" s="144"/>
      <c r="E54" s="139" t="s">
        <v>248</v>
      </c>
      <c r="F54" s="140"/>
      <c r="G54" s="141"/>
      <c r="H54" s="4"/>
    </row>
    <row r="55" spans="1:8" ht="15.6" x14ac:dyDescent="0.3">
      <c r="A55" s="17" t="s">
        <v>30</v>
      </c>
      <c r="B55" s="142">
        <v>1</v>
      </c>
      <c r="C55" s="143"/>
      <c r="D55" s="144"/>
      <c r="E55" s="139" t="s">
        <v>249</v>
      </c>
      <c r="F55" s="140"/>
      <c r="G55" s="141"/>
      <c r="H55" s="4"/>
    </row>
    <row r="56" spans="1:8" s="12" customFormat="1" ht="15.6" x14ac:dyDescent="0.3">
      <c r="A56" s="17" t="s">
        <v>31</v>
      </c>
      <c r="B56" s="142">
        <v>1</v>
      </c>
      <c r="C56" s="143"/>
      <c r="D56" s="144"/>
      <c r="E56" s="139" t="s">
        <v>250</v>
      </c>
      <c r="F56" s="140"/>
      <c r="G56" s="141"/>
      <c r="H56" s="11"/>
    </row>
    <row r="57" spans="1:8" ht="15.6" x14ac:dyDescent="0.3">
      <c r="A57" s="17" t="s">
        <v>32</v>
      </c>
      <c r="B57" s="136" t="s">
        <v>93</v>
      </c>
      <c r="C57" s="137"/>
      <c r="D57" s="138"/>
      <c r="E57" s="139" t="s">
        <v>251</v>
      </c>
      <c r="F57" s="140"/>
      <c r="G57" s="141"/>
      <c r="H57" s="4"/>
    </row>
    <row r="58" spans="1:8" ht="15.6" x14ac:dyDescent="0.3">
      <c r="A58" s="17" t="s">
        <v>33</v>
      </c>
      <c r="B58" s="142">
        <v>1</v>
      </c>
      <c r="C58" s="143"/>
      <c r="D58" s="144"/>
      <c r="E58" s="139" t="s">
        <v>252</v>
      </c>
      <c r="F58" s="140"/>
      <c r="G58" s="141"/>
      <c r="H58" s="4"/>
    </row>
    <row r="59" spans="1:8" ht="15.6" x14ac:dyDescent="0.3">
      <c r="A59" s="17" t="s">
        <v>34</v>
      </c>
      <c r="B59" s="142">
        <v>1</v>
      </c>
      <c r="C59" s="143"/>
      <c r="D59" s="144"/>
      <c r="E59" s="139" t="s">
        <v>253</v>
      </c>
      <c r="F59" s="140"/>
      <c r="G59" s="141"/>
      <c r="H59" s="4"/>
    </row>
    <row r="60" spans="1:8" ht="15.6" x14ac:dyDescent="0.3">
      <c r="A60" s="17" t="s">
        <v>35</v>
      </c>
      <c r="B60" s="136" t="s">
        <v>94</v>
      </c>
      <c r="C60" s="137"/>
      <c r="D60" s="138"/>
      <c r="E60" s="139" t="s">
        <v>254</v>
      </c>
      <c r="F60" s="140"/>
      <c r="G60" s="141"/>
      <c r="H60" s="4"/>
    </row>
    <row r="61" spans="1:8" ht="15.6" x14ac:dyDescent="0.3">
      <c r="A61" s="17" t="s">
        <v>36</v>
      </c>
      <c r="B61" s="136" t="s">
        <v>94</v>
      </c>
      <c r="C61" s="137"/>
      <c r="D61" s="138"/>
      <c r="E61" s="139" t="s">
        <v>254</v>
      </c>
      <c r="F61" s="140"/>
      <c r="G61" s="141"/>
      <c r="H61" s="4"/>
    </row>
    <row r="62" spans="1:8" ht="15.6" x14ac:dyDescent="0.3">
      <c r="A62" s="17" t="s">
        <v>37</v>
      </c>
      <c r="B62" s="136" t="s">
        <v>95</v>
      </c>
      <c r="C62" s="137"/>
      <c r="D62" s="138"/>
      <c r="E62" s="131"/>
      <c r="F62" s="131"/>
      <c r="G62" s="131"/>
      <c r="H62" s="4"/>
    </row>
    <row r="63" spans="1:8" ht="15.6" x14ac:dyDescent="0.3">
      <c r="A63" s="166"/>
      <c r="B63" s="181"/>
      <c r="C63" s="181"/>
      <c r="D63" s="181"/>
      <c r="E63" s="181"/>
      <c r="F63" s="181"/>
      <c r="G63" s="181"/>
      <c r="H63" s="4"/>
    </row>
    <row r="64" spans="1:8" ht="17.399999999999999" x14ac:dyDescent="0.3">
      <c r="A64" s="135" t="s">
        <v>39</v>
      </c>
      <c r="B64" s="135"/>
      <c r="C64" s="135"/>
      <c r="D64" s="135"/>
      <c r="E64" s="135"/>
      <c r="F64" s="135"/>
      <c r="G64" s="135"/>
      <c r="H64" s="4"/>
    </row>
    <row r="65" spans="1:8" ht="15.6" x14ac:dyDescent="0.3">
      <c r="A65" s="19" t="s">
        <v>23</v>
      </c>
      <c r="B65" s="145" t="s">
        <v>40</v>
      </c>
      <c r="C65" s="145"/>
      <c r="D65" s="145"/>
      <c r="E65" s="146" t="s">
        <v>41</v>
      </c>
      <c r="F65" s="146"/>
      <c r="G65" s="146"/>
      <c r="H65" s="4"/>
    </row>
    <row r="66" spans="1:8" ht="15.6" x14ac:dyDescent="0.3">
      <c r="A66" s="17" t="s">
        <v>26</v>
      </c>
      <c r="B66" s="142">
        <v>1</v>
      </c>
      <c r="C66" s="143"/>
      <c r="D66" s="144"/>
      <c r="E66" s="139" t="s">
        <v>255</v>
      </c>
      <c r="F66" s="140"/>
      <c r="G66" s="141"/>
      <c r="H66" s="4"/>
    </row>
    <row r="67" spans="1:8" ht="15.6" x14ac:dyDescent="0.3">
      <c r="A67" s="17" t="s">
        <v>27</v>
      </c>
      <c r="B67" s="142">
        <v>1</v>
      </c>
      <c r="C67" s="143"/>
      <c r="D67" s="144"/>
      <c r="E67" s="139" t="s">
        <v>255</v>
      </c>
      <c r="F67" s="140"/>
      <c r="G67" s="141"/>
      <c r="H67" s="4"/>
    </row>
    <row r="68" spans="1:8" ht="15.6" x14ac:dyDescent="0.3">
      <c r="A68" s="17" t="s">
        <v>28</v>
      </c>
      <c r="B68" s="142">
        <v>1</v>
      </c>
      <c r="C68" s="143"/>
      <c r="D68" s="144"/>
      <c r="E68" s="139" t="s">
        <v>255</v>
      </c>
      <c r="F68" s="140"/>
      <c r="G68" s="141"/>
      <c r="H68" s="4"/>
    </row>
    <row r="69" spans="1:8" ht="15.6" x14ac:dyDescent="0.3">
      <c r="A69" s="17" t="s">
        <v>29</v>
      </c>
      <c r="B69" s="142">
        <v>1</v>
      </c>
      <c r="C69" s="143"/>
      <c r="D69" s="144"/>
      <c r="E69" s="139" t="s">
        <v>255</v>
      </c>
      <c r="F69" s="140"/>
      <c r="G69" s="141"/>
      <c r="H69" s="4"/>
    </row>
    <row r="70" spans="1:8" ht="15.6" x14ac:dyDescent="0.3">
      <c r="A70" s="17" t="s">
        <v>30</v>
      </c>
      <c r="B70" s="142">
        <v>1</v>
      </c>
      <c r="C70" s="143"/>
      <c r="D70" s="144"/>
      <c r="E70" s="139" t="s">
        <v>255</v>
      </c>
      <c r="F70" s="140"/>
      <c r="G70" s="141"/>
      <c r="H70" s="4"/>
    </row>
    <row r="71" spans="1:8" ht="15.6" x14ac:dyDescent="0.3">
      <c r="A71" s="17" t="s">
        <v>31</v>
      </c>
      <c r="B71" s="142">
        <v>1</v>
      </c>
      <c r="C71" s="143"/>
      <c r="D71" s="144"/>
      <c r="E71" s="139" t="s">
        <v>255</v>
      </c>
      <c r="F71" s="140"/>
      <c r="G71" s="141"/>
      <c r="H71" s="4"/>
    </row>
    <row r="72" spans="1:8" ht="15.6" x14ac:dyDescent="0.3">
      <c r="A72" s="17" t="s">
        <v>32</v>
      </c>
      <c r="B72" s="142">
        <v>1</v>
      </c>
      <c r="C72" s="143"/>
      <c r="D72" s="144"/>
      <c r="E72" s="139" t="s">
        <v>255</v>
      </c>
      <c r="F72" s="140"/>
      <c r="G72" s="141"/>
      <c r="H72" s="4"/>
    </row>
    <row r="73" spans="1:8" ht="15.6" x14ac:dyDescent="0.3">
      <c r="A73" s="17" t="s">
        <v>33</v>
      </c>
      <c r="B73" s="142">
        <v>1</v>
      </c>
      <c r="C73" s="143"/>
      <c r="D73" s="144"/>
      <c r="E73" s="139" t="s">
        <v>255</v>
      </c>
      <c r="F73" s="140"/>
      <c r="G73" s="141"/>
      <c r="H73" s="4"/>
    </row>
    <row r="74" spans="1:8" ht="39" customHeight="1" x14ac:dyDescent="0.3">
      <c r="A74" s="17" t="s">
        <v>42</v>
      </c>
      <c r="B74" s="142">
        <v>1</v>
      </c>
      <c r="C74" s="143"/>
      <c r="D74" s="144"/>
      <c r="E74" s="139" t="s">
        <v>255</v>
      </c>
      <c r="F74" s="140"/>
      <c r="G74" s="141"/>
      <c r="H74" s="4"/>
    </row>
    <row r="75" spans="1:8" ht="15.6" x14ac:dyDescent="0.3">
      <c r="A75" s="17" t="s">
        <v>35</v>
      </c>
      <c r="B75" s="142">
        <v>1</v>
      </c>
      <c r="C75" s="143"/>
      <c r="D75" s="144"/>
      <c r="E75" s="139" t="s">
        <v>255</v>
      </c>
      <c r="F75" s="140"/>
      <c r="G75" s="141"/>
      <c r="H75" s="4"/>
    </row>
    <row r="76" spans="1:8" ht="15.6" x14ac:dyDescent="0.3">
      <c r="A76" s="17" t="s">
        <v>36</v>
      </c>
      <c r="B76" s="136" t="s">
        <v>96</v>
      </c>
      <c r="C76" s="137"/>
      <c r="D76" s="138"/>
      <c r="E76" s="139" t="s">
        <v>255</v>
      </c>
      <c r="F76" s="140"/>
      <c r="G76" s="141"/>
      <c r="H76" s="4"/>
    </row>
    <row r="77" spans="1:8" ht="15.6" x14ac:dyDescent="0.3">
      <c r="A77" s="17" t="s">
        <v>37</v>
      </c>
      <c r="B77" s="142" t="s">
        <v>97</v>
      </c>
      <c r="C77" s="143"/>
      <c r="D77" s="144"/>
      <c r="E77" s="139" t="s">
        <v>255</v>
      </c>
      <c r="F77" s="140"/>
      <c r="G77" s="141"/>
      <c r="H77" s="4"/>
    </row>
    <row r="78" spans="1:8" ht="17.399999999999999" x14ac:dyDescent="0.3">
      <c r="A78" s="135" t="s">
        <v>43</v>
      </c>
      <c r="B78" s="135"/>
      <c r="C78" s="135"/>
      <c r="D78" s="135"/>
      <c r="E78" s="135"/>
      <c r="F78" s="135"/>
      <c r="G78" s="135"/>
      <c r="H78" s="4"/>
    </row>
    <row r="79" spans="1:8" ht="15.6" x14ac:dyDescent="0.3">
      <c r="A79" s="22" t="s">
        <v>23</v>
      </c>
      <c r="B79" s="22" t="s">
        <v>44</v>
      </c>
      <c r="C79" s="146" t="s">
        <v>45</v>
      </c>
      <c r="D79" s="146"/>
      <c r="E79" s="149" t="s">
        <v>99</v>
      </c>
      <c r="F79" s="150"/>
      <c r="G79" s="22" t="s">
        <v>46</v>
      </c>
      <c r="H79" s="4"/>
    </row>
    <row r="80" spans="1:8" ht="28.8" x14ac:dyDescent="0.3">
      <c r="A80" s="18" t="s">
        <v>26</v>
      </c>
      <c r="B80" s="28">
        <v>2</v>
      </c>
      <c r="C80" s="147">
        <v>2</v>
      </c>
      <c r="D80" s="148"/>
      <c r="E80" s="147">
        <v>0</v>
      </c>
      <c r="F80" s="148"/>
      <c r="G80" s="35" t="s">
        <v>100</v>
      </c>
      <c r="H80" s="4"/>
    </row>
    <row r="81" spans="1:10" ht="15.6" x14ac:dyDescent="0.3">
      <c r="A81" s="18" t="s">
        <v>27</v>
      </c>
      <c r="B81" s="28">
        <v>1</v>
      </c>
      <c r="C81" s="147">
        <v>1</v>
      </c>
      <c r="D81" s="148"/>
      <c r="E81" s="147">
        <v>0</v>
      </c>
      <c r="F81" s="148"/>
      <c r="G81" s="36" t="s">
        <v>101</v>
      </c>
      <c r="H81" s="4"/>
    </row>
    <row r="82" spans="1:10" ht="15.6" x14ac:dyDescent="0.3">
      <c r="A82" s="18" t="s">
        <v>28</v>
      </c>
      <c r="B82" s="28">
        <v>1</v>
      </c>
      <c r="C82" s="147">
        <v>1</v>
      </c>
      <c r="D82" s="148"/>
      <c r="E82" s="147">
        <v>0</v>
      </c>
      <c r="F82" s="148"/>
      <c r="G82" s="37" t="s">
        <v>102</v>
      </c>
      <c r="H82" s="4"/>
    </row>
    <row r="83" spans="1:10" ht="15.6" x14ac:dyDescent="0.3">
      <c r="A83" s="18" t="s">
        <v>29</v>
      </c>
      <c r="B83" s="28">
        <v>0</v>
      </c>
      <c r="C83" s="147">
        <v>0</v>
      </c>
      <c r="D83" s="148"/>
      <c r="E83" s="147">
        <v>0</v>
      </c>
      <c r="F83" s="148"/>
      <c r="G83" s="37" t="s">
        <v>103</v>
      </c>
      <c r="H83" s="4"/>
    </row>
    <row r="84" spans="1:10" ht="43.2" x14ac:dyDescent="0.3">
      <c r="A84" s="18" t="s">
        <v>30</v>
      </c>
      <c r="B84" s="28">
        <v>3</v>
      </c>
      <c r="C84" s="147">
        <v>3</v>
      </c>
      <c r="D84" s="148"/>
      <c r="E84" s="147">
        <v>0</v>
      </c>
      <c r="F84" s="148"/>
      <c r="G84" s="34" t="s">
        <v>104</v>
      </c>
      <c r="H84" s="4"/>
    </row>
    <row r="85" spans="1:10" s="12" customFormat="1" ht="15.6" x14ac:dyDescent="0.3">
      <c r="A85" s="18" t="s">
        <v>31</v>
      </c>
      <c r="B85" s="28">
        <v>0</v>
      </c>
      <c r="C85" s="147">
        <v>0</v>
      </c>
      <c r="D85" s="148"/>
      <c r="E85" s="147">
        <v>0</v>
      </c>
      <c r="F85" s="148"/>
      <c r="G85" s="37" t="s">
        <v>103</v>
      </c>
      <c r="H85" s="11"/>
    </row>
    <row r="86" spans="1:10" ht="15.6" x14ac:dyDescent="0.3">
      <c r="A86" s="18" t="s">
        <v>32</v>
      </c>
      <c r="B86" s="24">
        <v>1</v>
      </c>
      <c r="C86" s="147">
        <v>1</v>
      </c>
      <c r="D86" s="148"/>
      <c r="E86" s="147">
        <v>0</v>
      </c>
      <c r="F86" s="148"/>
      <c r="G86" s="37" t="s">
        <v>105</v>
      </c>
      <c r="H86" s="4"/>
    </row>
    <row r="87" spans="1:10" ht="15.6" x14ac:dyDescent="0.3">
      <c r="A87" s="18" t="s">
        <v>33</v>
      </c>
      <c r="B87" s="24">
        <v>0</v>
      </c>
      <c r="C87" s="147">
        <v>0</v>
      </c>
      <c r="D87" s="148"/>
      <c r="E87" s="147">
        <v>0</v>
      </c>
      <c r="F87" s="148"/>
      <c r="G87" s="37" t="s">
        <v>103</v>
      </c>
    </row>
    <row r="88" spans="1:10" ht="15.6" x14ac:dyDescent="0.3">
      <c r="A88" s="18" t="s">
        <v>42</v>
      </c>
      <c r="B88" s="24">
        <v>0</v>
      </c>
      <c r="C88" s="147">
        <v>0</v>
      </c>
      <c r="D88" s="148"/>
      <c r="E88" s="147">
        <v>0</v>
      </c>
      <c r="F88" s="148"/>
      <c r="G88" s="37" t="s">
        <v>103</v>
      </c>
    </row>
    <row r="89" spans="1:10" ht="15.6" x14ac:dyDescent="0.3">
      <c r="A89" s="18" t="s">
        <v>35</v>
      </c>
      <c r="B89" s="24">
        <v>1</v>
      </c>
      <c r="C89" s="147">
        <v>1</v>
      </c>
      <c r="D89" s="148"/>
      <c r="E89" s="147">
        <v>0</v>
      </c>
      <c r="F89" s="148"/>
      <c r="G89" s="37" t="s">
        <v>106</v>
      </c>
      <c r="H89" s="4"/>
    </row>
    <row r="90" spans="1:10" s="12" customFormat="1" ht="15.6" x14ac:dyDescent="0.3">
      <c r="A90" s="18" t="s">
        <v>36</v>
      </c>
      <c r="B90" s="24">
        <v>0</v>
      </c>
      <c r="C90" s="147">
        <v>0</v>
      </c>
      <c r="D90" s="148"/>
      <c r="E90" s="147">
        <v>0</v>
      </c>
      <c r="F90" s="148"/>
      <c r="G90" s="37" t="s">
        <v>103</v>
      </c>
      <c r="H90" s="11"/>
    </row>
    <row r="91" spans="1:10" ht="30.75" customHeight="1" x14ac:dyDescent="0.3">
      <c r="A91" s="18" t="s">
        <v>37</v>
      </c>
      <c r="B91" s="24">
        <v>0</v>
      </c>
      <c r="C91" s="147">
        <v>0</v>
      </c>
      <c r="D91" s="148"/>
      <c r="E91" s="147">
        <v>0</v>
      </c>
      <c r="F91" s="148"/>
      <c r="G91" s="37" t="s">
        <v>103</v>
      </c>
      <c r="H91" s="44"/>
    </row>
    <row r="92" spans="1:10" ht="17.399999999999999" x14ac:dyDescent="0.3">
      <c r="A92" s="135" t="s">
        <v>47</v>
      </c>
      <c r="B92" s="135"/>
      <c r="C92" s="135"/>
      <c r="D92" s="135"/>
      <c r="E92" s="135"/>
      <c r="F92" s="135"/>
      <c r="G92" s="135"/>
      <c r="H92" s="39"/>
      <c r="I92" s="41"/>
      <c r="J92" s="41"/>
    </row>
    <row r="93" spans="1:10" ht="246.75" customHeight="1" x14ac:dyDescent="0.3">
      <c r="A93" s="27" t="s">
        <v>48</v>
      </c>
      <c r="B93" s="27" t="s">
        <v>49</v>
      </c>
      <c r="C93" s="19" t="s">
        <v>109</v>
      </c>
      <c r="D93" s="19" t="s">
        <v>110</v>
      </c>
      <c r="E93" s="19" t="s">
        <v>111</v>
      </c>
      <c r="F93" s="19" t="s">
        <v>50</v>
      </c>
      <c r="G93" s="19" t="s">
        <v>51</v>
      </c>
      <c r="H93" s="40"/>
      <c r="I93" s="41"/>
      <c r="J93" s="41"/>
    </row>
    <row r="94" spans="1:10" ht="288.75" customHeight="1" x14ac:dyDescent="0.3">
      <c r="A94" s="76" t="s">
        <v>107</v>
      </c>
      <c r="B94" s="77" t="s">
        <v>108</v>
      </c>
      <c r="C94" s="77">
        <v>260</v>
      </c>
      <c r="D94" s="77">
        <v>270</v>
      </c>
      <c r="E94" s="78">
        <v>1.04</v>
      </c>
      <c r="F94" s="77" t="s">
        <v>112</v>
      </c>
      <c r="G94" s="77" t="s">
        <v>113</v>
      </c>
      <c r="H94" s="40"/>
      <c r="I94" s="41"/>
      <c r="J94" s="41"/>
    </row>
    <row r="95" spans="1:10" ht="184.5" customHeight="1" x14ac:dyDescent="0.3">
      <c r="A95" s="154" t="s">
        <v>240</v>
      </c>
      <c r="B95" s="155"/>
      <c r="C95" s="155"/>
      <c r="D95" s="155"/>
      <c r="E95" s="155"/>
      <c r="F95" s="155"/>
      <c r="G95" s="156"/>
      <c r="H95" s="40"/>
      <c r="I95" s="41"/>
      <c r="J95" s="41"/>
    </row>
    <row r="96" spans="1:10" ht="15.6" x14ac:dyDescent="0.3">
      <c r="A96" s="21"/>
      <c r="B96" s="21"/>
      <c r="C96" s="21"/>
      <c r="D96" s="21"/>
      <c r="E96" s="21"/>
      <c r="F96" s="21"/>
      <c r="G96" s="21"/>
      <c r="H96" s="40"/>
      <c r="I96" s="41"/>
      <c r="J96" s="41"/>
    </row>
    <row r="97" spans="1:10" x14ac:dyDescent="0.3">
      <c r="A97" s="165" t="s">
        <v>114</v>
      </c>
      <c r="B97" s="165"/>
      <c r="C97" s="165"/>
      <c r="D97" s="165"/>
      <c r="E97" s="165"/>
      <c r="F97" s="165"/>
      <c r="G97" s="165"/>
      <c r="H97" s="40"/>
      <c r="I97" s="41"/>
      <c r="J97" s="41"/>
    </row>
    <row r="98" spans="1:10" ht="52.8" x14ac:dyDescent="0.3">
      <c r="A98" s="46" t="s">
        <v>115</v>
      </c>
      <c r="B98" s="46" t="s">
        <v>116</v>
      </c>
      <c r="C98" s="46" t="s">
        <v>117</v>
      </c>
      <c r="D98" s="46" t="s">
        <v>118</v>
      </c>
      <c r="E98" s="46" t="s">
        <v>117</v>
      </c>
      <c r="F98" s="46" t="s">
        <v>119</v>
      </c>
      <c r="G98" s="45" t="s">
        <v>117</v>
      </c>
      <c r="H98" s="40"/>
      <c r="I98" s="41"/>
      <c r="J98" s="41"/>
    </row>
    <row r="99" spans="1:10" x14ac:dyDescent="0.3">
      <c r="A99" s="42" t="s">
        <v>120</v>
      </c>
      <c r="B99" s="47">
        <v>0</v>
      </c>
      <c r="C99" s="157">
        <f>SUM(B99:B101)</f>
        <v>5175094000</v>
      </c>
      <c r="D99" s="48">
        <v>0</v>
      </c>
      <c r="E99" s="158">
        <f>SUM(D99:D101)</f>
        <v>234</v>
      </c>
      <c r="F99" s="47">
        <v>0</v>
      </c>
      <c r="G99" s="157">
        <f>SUM(F99:F101)</f>
        <v>4</v>
      </c>
      <c r="H99" s="40"/>
      <c r="I99" s="41"/>
      <c r="J99" s="41"/>
    </row>
    <row r="100" spans="1:10" x14ac:dyDescent="0.3">
      <c r="A100" s="42" t="s">
        <v>121</v>
      </c>
      <c r="B100" s="47">
        <v>513194000</v>
      </c>
      <c r="C100" s="157"/>
      <c r="D100" s="49">
        <v>18</v>
      </c>
      <c r="E100" s="159"/>
      <c r="F100" s="47">
        <v>1</v>
      </c>
      <c r="G100" s="157"/>
      <c r="H100" s="40"/>
      <c r="I100" s="41"/>
      <c r="J100" s="41"/>
    </row>
    <row r="101" spans="1:10" x14ac:dyDescent="0.3">
      <c r="A101" s="42" t="s">
        <v>28</v>
      </c>
      <c r="B101" s="47">
        <v>4661900000</v>
      </c>
      <c r="C101" s="157"/>
      <c r="D101" s="49">
        <v>216</v>
      </c>
      <c r="E101" s="160"/>
      <c r="F101" s="47">
        <v>3</v>
      </c>
      <c r="G101" s="157"/>
      <c r="H101" s="40"/>
      <c r="I101" s="41"/>
      <c r="J101" s="41"/>
    </row>
    <row r="102" spans="1:10" ht="30.75" customHeight="1" x14ac:dyDescent="0.3">
      <c r="A102" s="43" t="s">
        <v>29</v>
      </c>
      <c r="B102" s="50">
        <v>154875000</v>
      </c>
      <c r="C102" s="161">
        <f>SUM(B102:B104)</f>
        <v>5474385152</v>
      </c>
      <c r="D102" s="49">
        <v>10</v>
      </c>
      <c r="E102" s="162">
        <f>SUM(D102:D104)</f>
        <v>264</v>
      </c>
      <c r="F102" s="50">
        <v>1</v>
      </c>
      <c r="G102" s="161">
        <f>SUM(F102:F104)</f>
        <v>16</v>
      </c>
      <c r="H102" s="40"/>
      <c r="I102" s="41"/>
      <c r="J102" s="41"/>
    </row>
    <row r="103" spans="1:10" x14ac:dyDescent="0.3">
      <c r="A103" s="43" t="s">
        <v>30</v>
      </c>
      <c r="B103" s="50">
        <v>1644519218</v>
      </c>
      <c r="C103" s="161"/>
      <c r="D103" s="49">
        <v>81</v>
      </c>
      <c r="E103" s="163"/>
      <c r="F103" s="50">
        <v>5</v>
      </c>
      <c r="G103" s="161"/>
      <c r="H103" s="40"/>
      <c r="I103" s="41"/>
      <c r="J103" s="41"/>
    </row>
    <row r="104" spans="1:10" ht="15.6" x14ac:dyDescent="0.3">
      <c r="A104" s="43" t="s">
        <v>31</v>
      </c>
      <c r="B104" s="50">
        <v>3674990934</v>
      </c>
      <c r="C104" s="161"/>
      <c r="D104" s="49">
        <v>173</v>
      </c>
      <c r="E104" s="164"/>
      <c r="F104" s="50">
        <v>10</v>
      </c>
      <c r="G104" s="161"/>
      <c r="H104" s="4"/>
    </row>
    <row r="105" spans="1:10" ht="15.6" x14ac:dyDescent="0.3">
      <c r="A105" s="42" t="s">
        <v>122</v>
      </c>
      <c r="B105" s="47">
        <v>716040500</v>
      </c>
      <c r="C105" s="157">
        <f>SUM(B105:B107)</f>
        <v>6603211004.5</v>
      </c>
      <c r="D105" s="49">
        <v>9</v>
      </c>
      <c r="E105" s="158">
        <f>SUM(D105:D107)</f>
        <v>272</v>
      </c>
      <c r="F105" s="47">
        <v>5</v>
      </c>
      <c r="G105" s="157">
        <f>SUM(F105:F107)</f>
        <v>29</v>
      </c>
      <c r="H105" s="4"/>
    </row>
    <row r="106" spans="1:10" ht="15.6" x14ac:dyDescent="0.3">
      <c r="A106" s="42" t="s">
        <v>123</v>
      </c>
      <c r="B106" s="47">
        <f>4606482165.5-734661</f>
        <v>4605747504.5</v>
      </c>
      <c r="C106" s="157"/>
      <c r="D106" s="49">
        <v>224</v>
      </c>
      <c r="E106" s="159"/>
      <c r="F106" s="47">
        <v>17</v>
      </c>
      <c r="G106" s="157"/>
      <c r="H106" s="4"/>
    </row>
    <row r="107" spans="1:10" ht="15.6" x14ac:dyDescent="0.3">
      <c r="A107" s="42" t="s">
        <v>124</v>
      </c>
      <c r="B107" s="47">
        <v>1281423000</v>
      </c>
      <c r="C107" s="157"/>
      <c r="D107" s="49">
        <v>39</v>
      </c>
      <c r="E107" s="160"/>
      <c r="F107" s="47">
        <v>7</v>
      </c>
      <c r="G107" s="157"/>
      <c r="H107" s="4"/>
    </row>
    <row r="108" spans="1:10" ht="38.25" customHeight="1" x14ac:dyDescent="0.3">
      <c r="A108" s="43" t="s">
        <v>35</v>
      </c>
      <c r="B108" s="50">
        <f>734661+1306792940</f>
        <v>1307527601</v>
      </c>
      <c r="C108" s="161">
        <f>SUM(B108:B110)</f>
        <v>6967636725</v>
      </c>
      <c r="D108" s="49">
        <v>71</v>
      </c>
      <c r="E108" s="162">
        <f>SUM(D108:D110)</f>
        <v>308</v>
      </c>
      <c r="F108" s="50">
        <v>8</v>
      </c>
      <c r="G108" s="161">
        <f>SUM(F108:F110)</f>
        <v>34</v>
      </c>
      <c r="H108" s="4"/>
    </row>
    <row r="109" spans="1:10" ht="15.6" x14ac:dyDescent="0.3">
      <c r="A109" s="43" t="s">
        <v>125</v>
      </c>
      <c r="B109" s="50">
        <v>4775592568</v>
      </c>
      <c r="C109" s="161"/>
      <c r="D109" s="49">
        <v>220</v>
      </c>
      <c r="E109" s="163"/>
      <c r="F109" s="50">
        <v>17</v>
      </c>
      <c r="G109" s="161"/>
      <c r="H109" s="4"/>
    </row>
    <row r="110" spans="1:10" ht="15.6" x14ac:dyDescent="0.3">
      <c r="A110" s="43" t="s">
        <v>126</v>
      </c>
      <c r="B110" s="50">
        <v>884516556</v>
      </c>
      <c r="C110" s="161"/>
      <c r="D110" s="49">
        <v>17</v>
      </c>
      <c r="E110" s="164"/>
      <c r="F110" s="50">
        <v>9</v>
      </c>
      <c r="G110" s="161"/>
      <c r="H110" s="4"/>
    </row>
    <row r="111" spans="1:10" ht="15.6" x14ac:dyDescent="0.3">
      <c r="A111" s="51" t="s">
        <v>127</v>
      </c>
      <c r="B111" s="51">
        <v>24220326881.5</v>
      </c>
      <c r="C111" s="51">
        <f>SUBTOTAL(9,C99:C110)</f>
        <v>24220326881.5</v>
      </c>
      <c r="D111" s="51">
        <v>1078</v>
      </c>
      <c r="E111" s="51">
        <f>SUBTOTAL(9,E99:E110)</f>
        <v>1078</v>
      </c>
      <c r="F111" s="51">
        <f>SUBTOTAL(9,F99:F110)</f>
        <v>83</v>
      </c>
      <c r="G111" s="51">
        <f>SUBTOTAL(9,G99:G110)</f>
        <v>83</v>
      </c>
      <c r="H111" s="4"/>
    </row>
    <row r="112" spans="1:10" ht="15.6" x14ac:dyDescent="0.3">
      <c r="A112" s="21"/>
      <c r="B112" s="21"/>
      <c r="C112" s="21"/>
      <c r="D112" s="21"/>
      <c r="E112" s="21"/>
      <c r="F112" s="21"/>
      <c r="G112" s="21"/>
      <c r="H112" s="4"/>
    </row>
    <row r="113" spans="1:8" ht="17.399999999999999" x14ac:dyDescent="0.3">
      <c r="A113" s="135" t="s">
        <v>52</v>
      </c>
      <c r="B113" s="135"/>
      <c r="C113" s="135"/>
      <c r="D113" s="135"/>
      <c r="E113" s="135"/>
      <c r="F113" s="135"/>
      <c r="G113" s="135"/>
      <c r="H113" s="4"/>
    </row>
    <row r="114" spans="1:8" ht="50.25" customHeight="1" x14ac:dyDescent="0.3">
      <c r="A114" s="149" t="s">
        <v>53</v>
      </c>
      <c r="B114" s="150"/>
      <c r="C114" s="22" t="s">
        <v>48</v>
      </c>
      <c r="D114" s="22" t="s">
        <v>129</v>
      </c>
      <c r="E114" s="22" t="s">
        <v>130</v>
      </c>
      <c r="F114" s="22" t="s">
        <v>54</v>
      </c>
      <c r="G114" s="19" t="s">
        <v>55</v>
      </c>
      <c r="H114" s="4"/>
    </row>
    <row r="115" spans="1:8" ht="149.25" customHeight="1" x14ac:dyDescent="0.3">
      <c r="A115" s="166">
        <v>834</v>
      </c>
      <c r="B115" s="166"/>
      <c r="C115" s="17" t="s">
        <v>128</v>
      </c>
      <c r="D115" s="79">
        <f>(6055000000*3)+ 6055326882</f>
        <v>24220326882</v>
      </c>
      <c r="E115" s="79">
        <f>(6055000000*3)+ 6055326882</f>
        <v>24220326882</v>
      </c>
      <c r="F115" s="24">
        <v>0</v>
      </c>
      <c r="G115" s="67" t="s">
        <v>131</v>
      </c>
      <c r="H115" s="4"/>
    </row>
    <row r="116" spans="1:8" ht="72.75" customHeight="1" x14ac:dyDescent="0.3">
      <c r="A116" s="132" t="s">
        <v>168</v>
      </c>
      <c r="B116" s="133"/>
      <c r="C116" s="133"/>
      <c r="D116" s="133"/>
      <c r="E116" s="133"/>
      <c r="F116" s="133"/>
      <c r="G116" s="134"/>
      <c r="H116" s="4"/>
    </row>
    <row r="117" spans="1:8" ht="50.25" customHeight="1" x14ac:dyDescent="0.3">
      <c r="A117" s="151" t="s">
        <v>56</v>
      </c>
      <c r="B117" s="151"/>
      <c r="C117" s="151"/>
      <c r="D117" s="151"/>
      <c r="E117" s="151"/>
      <c r="F117" s="151"/>
      <c r="G117" s="151"/>
      <c r="H117" s="4"/>
    </row>
    <row r="118" spans="1:8" ht="50.25" customHeight="1" x14ac:dyDescent="0.3">
      <c r="A118" s="135" t="s">
        <v>57</v>
      </c>
      <c r="B118" s="135"/>
      <c r="C118" s="135"/>
      <c r="D118" s="135"/>
      <c r="E118" s="135"/>
      <c r="F118" s="135"/>
      <c r="G118" s="135"/>
      <c r="H118" s="4"/>
    </row>
    <row r="119" spans="1:8" ht="50.25" customHeight="1" x14ac:dyDescent="0.3">
      <c r="A119" s="19" t="s">
        <v>58</v>
      </c>
      <c r="B119" s="19" t="s">
        <v>59</v>
      </c>
      <c r="C119" s="145" t="s">
        <v>48</v>
      </c>
      <c r="D119" s="145"/>
      <c r="E119" s="152" t="s">
        <v>60</v>
      </c>
      <c r="F119" s="153"/>
      <c r="G119" s="19" t="s">
        <v>61</v>
      </c>
      <c r="H119" s="4"/>
    </row>
    <row r="120" spans="1:8" ht="60" customHeight="1" x14ac:dyDescent="0.3">
      <c r="A120" s="226" t="s">
        <v>19</v>
      </c>
      <c r="B120" s="226" t="s">
        <v>20</v>
      </c>
      <c r="C120" s="167" t="s">
        <v>132</v>
      </c>
      <c r="D120" s="167"/>
      <c r="E120" s="168" t="s">
        <v>165</v>
      </c>
      <c r="F120" s="169"/>
      <c r="G120" s="83" t="s">
        <v>152</v>
      </c>
      <c r="H120" s="4"/>
    </row>
    <row r="121" spans="1:8" ht="60" customHeight="1" x14ac:dyDescent="0.3">
      <c r="A121" s="227"/>
      <c r="B121" s="227"/>
      <c r="C121" s="167" t="s">
        <v>133</v>
      </c>
      <c r="D121" s="167"/>
      <c r="E121" s="168" t="s">
        <v>165</v>
      </c>
      <c r="F121" s="169"/>
      <c r="G121" s="83" t="s">
        <v>153</v>
      </c>
      <c r="H121" s="4"/>
    </row>
    <row r="122" spans="1:8" ht="60" customHeight="1" x14ac:dyDescent="0.3">
      <c r="A122" s="227"/>
      <c r="B122" s="227"/>
      <c r="C122" s="167" t="s">
        <v>134</v>
      </c>
      <c r="D122" s="167"/>
      <c r="E122" s="168" t="s">
        <v>165</v>
      </c>
      <c r="F122" s="169"/>
      <c r="G122" s="83" t="s">
        <v>154</v>
      </c>
      <c r="H122" s="4"/>
    </row>
    <row r="123" spans="1:8" ht="60" customHeight="1" x14ac:dyDescent="0.3">
      <c r="A123" s="227"/>
      <c r="B123" s="227"/>
      <c r="C123" s="167" t="s">
        <v>135</v>
      </c>
      <c r="D123" s="167"/>
      <c r="E123" s="168" t="s">
        <v>165</v>
      </c>
      <c r="F123" s="169"/>
      <c r="G123" s="83" t="s">
        <v>155</v>
      </c>
      <c r="H123" s="4"/>
    </row>
    <row r="124" spans="1:8" ht="60" customHeight="1" x14ac:dyDescent="0.3">
      <c r="A124" s="227"/>
      <c r="B124" s="227"/>
      <c r="C124" s="167" t="s">
        <v>136</v>
      </c>
      <c r="D124" s="167"/>
      <c r="E124" s="168" t="s">
        <v>165</v>
      </c>
      <c r="F124" s="169"/>
      <c r="G124" s="83" t="s">
        <v>156</v>
      </c>
      <c r="H124" s="4"/>
    </row>
    <row r="125" spans="1:8" ht="60" customHeight="1" x14ac:dyDescent="0.3">
      <c r="A125" s="227"/>
      <c r="B125" s="227"/>
      <c r="C125" s="167" t="s">
        <v>137</v>
      </c>
      <c r="D125" s="167"/>
      <c r="E125" s="168" t="s">
        <v>165</v>
      </c>
      <c r="F125" s="169"/>
      <c r="G125" s="83" t="s">
        <v>157</v>
      </c>
      <c r="H125" s="4"/>
    </row>
    <row r="126" spans="1:8" ht="60" customHeight="1" x14ac:dyDescent="0.3">
      <c r="A126" s="227"/>
      <c r="B126" s="227"/>
      <c r="C126" s="167" t="s">
        <v>138</v>
      </c>
      <c r="D126" s="167"/>
      <c r="E126" s="168" t="s">
        <v>165</v>
      </c>
      <c r="F126" s="169"/>
      <c r="G126" s="83" t="s">
        <v>158</v>
      </c>
      <c r="H126" s="4"/>
    </row>
    <row r="127" spans="1:8" ht="60" customHeight="1" x14ac:dyDescent="0.3">
      <c r="A127" s="227"/>
      <c r="B127" s="227"/>
      <c r="C127" s="167" t="s">
        <v>139</v>
      </c>
      <c r="D127" s="167"/>
      <c r="E127" s="168" t="s">
        <v>165</v>
      </c>
      <c r="F127" s="169"/>
      <c r="G127" s="83" t="s">
        <v>159</v>
      </c>
      <c r="H127" s="4"/>
    </row>
    <row r="128" spans="1:8" ht="60" customHeight="1" x14ac:dyDescent="0.3">
      <c r="A128" s="227"/>
      <c r="B128" s="227"/>
      <c r="C128" s="167" t="s">
        <v>140</v>
      </c>
      <c r="D128" s="167"/>
      <c r="E128" s="168" t="s">
        <v>165</v>
      </c>
      <c r="F128" s="169"/>
      <c r="G128" s="82" t="s">
        <v>256</v>
      </c>
      <c r="H128" s="4"/>
    </row>
    <row r="129" spans="1:8" ht="60" customHeight="1" x14ac:dyDescent="0.3">
      <c r="A129" s="227"/>
      <c r="B129" s="227"/>
      <c r="C129" s="167" t="s">
        <v>141</v>
      </c>
      <c r="D129" s="167"/>
      <c r="E129" s="168" t="s">
        <v>165</v>
      </c>
      <c r="F129" s="169"/>
      <c r="G129" s="84" t="s">
        <v>257</v>
      </c>
      <c r="H129" s="4"/>
    </row>
    <row r="130" spans="1:8" ht="60" customHeight="1" x14ac:dyDescent="0.3">
      <c r="A130" s="227"/>
      <c r="B130" s="227"/>
      <c r="C130" s="167" t="s">
        <v>142</v>
      </c>
      <c r="D130" s="167"/>
      <c r="E130" s="168" t="s">
        <v>165</v>
      </c>
      <c r="F130" s="169"/>
      <c r="G130" s="83" t="s">
        <v>258</v>
      </c>
      <c r="H130" s="4"/>
    </row>
    <row r="131" spans="1:8" ht="60" customHeight="1" x14ac:dyDescent="0.3">
      <c r="A131" s="227"/>
      <c r="B131" s="227"/>
      <c r="C131" s="167" t="s">
        <v>143</v>
      </c>
      <c r="D131" s="167"/>
      <c r="E131" s="168" t="s">
        <v>165</v>
      </c>
      <c r="F131" s="169"/>
      <c r="G131" s="85" t="s">
        <v>259</v>
      </c>
      <c r="H131" s="4"/>
    </row>
    <row r="132" spans="1:8" ht="60" customHeight="1" x14ac:dyDescent="0.3">
      <c r="A132" s="227"/>
      <c r="B132" s="227"/>
      <c r="C132" s="167" t="s">
        <v>144</v>
      </c>
      <c r="D132" s="167"/>
      <c r="E132" s="168" t="s">
        <v>165</v>
      </c>
      <c r="F132" s="169"/>
      <c r="G132" s="85" t="s">
        <v>260</v>
      </c>
      <c r="H132" s="4"/>
    </row>
    <row r="133" spans="1:8" ht="60" customHeight="1" x14ac:dyDescent="0.3">
      <c r="A133" s="227"/>
      <c r="B133" s="227"/>
      <c r="C133" s="167" t="s">
        <v>145</v>
      </c>
      <c r="D133" s="167"/>
      <c r="E133" s="168" t="s">
        <v>165</v>
      </c>
      <c r="F133" s="169"/>
      <c r="G133" s="38" t="s">
        <v>261</v>
      </c>
      <c r="H133" s="4"/>
    </row>
    <row r="134" spans="1:8" ht="60" customHeight="1" x14ac:dyDescent="0.3">
      <c r="A134" s="227"/>
      <c r="B134" s="227"/>
      <c r="C134" s="167" t="s">
        <v>146</v>
      </c>
      <c r="D134" s="167"/>
      <c r="E134" s="168" t="s">
        <v>165</v>
      </c>
      <c r="F134" s="169"/>
      <c r="G134" s="38" t="s">
        <v>262</v>
      </c>
      <c r="H134" s="4"/>
    </row>
    <row r="135" spans="1:8" ht="60" customHeight="1" x14ac:dyDescent="0.3">
      <c r="A135" s="227"/>
      <c r="B135" s="227"/>
      <c r="C135" s="167" t="s">
        <v>147</v>
      </c>
      <c r="D135" s="167"/>
      <c r="E135" s="168" t="s">
        <v>165</v>
      </c>
      <c r="F135" s="169"/>
      <c r="G135" s="38" t="s">
        <v>263</v>
      </c>
      <c r="H135" s="4"/>
    </row>
    <row r="136" spans="1:8" ht="60" customHeight="1" x14ac:dyDescent="0.3">
      <c r="A136" s="227"/>
      <c r="B136" s="227"/>
      <c r="C136" s="167" t="s">
        <v>148</v>
      </c>
      <c r="D136" s="167"/>
      <c r="E136" s="168" t="s">
        <v>165</v>
      </c>
      <c r="F136" s="169"/>
      <c r="G136" s="38" t="s">
        <v>264</v>
      </c>
      <c r="H136" s="4"/>
    </row>
    <row r="137" spans="1:8" ht="60" customHeight="1" x14ac:dyDescent="0.3">
      <c r="A137" s="227"/>
      <c r="B137" s="227"/>
      <c r="C137" s="167" t="s">
        <v>149</v>
      </c>
      <c r="D137" s="167"/>
      <c r="E137" s="168" t="s">
        <v>165</v>
      </c>
      <c r="F137" s="169"/>
      <c r="G137" s="38" t="s">
        <v>265</v>
      </c>
      <c r="H137" s="4"/>
    </row>
    <row r="138" spans="1:8" ht="60" customHeight="1" x14ac:dyDescent="0.3">
      <c r="A138" s="227"/>
      <c r="B138" s="227"/>
      <c r="C138" s="167" t="s">
        <v>150</v>
      </c>
      <c r="D138" s="167"/>
      <c r="E138" s="168" t="s">
        <v>165</v>
      </c>
      <c r="F138" s="169"/>
      <c r="G138" s="85" t="s">
        <v>266</v>
      </c>
      <c r="H138" s="4"/>
    </row>
    <row r="139" spans="1:8" ht="60" customHeight="1" x14ac:dyDescent="0.3">
      <c r="A139" s="228"/>
      <c r="B139" s="228"/>
      <c r="C139" s="167" t="s">
        <v>151</v>
      </c>
      <c r="D139" s="167"/>
      <c r="E139" s="168" t="s">
        <v>165</v>
      </c>
      <c r="F139" s="169"/>
      <c r="G139" s="38" t="s">
        <v>267</v>
      </c>
      <c r="H139" s="4"/>
    </row>
    <row r="140" spans="1:8" ht="15.6" x14ac:dyDescent="0.3">
      <c r="A140" s="21"/>
      <c r="B140" s="21"/>
      <c r="C140" s="21"/>
      <c r="D140" s="21"/>
      <c r="E140" s="21"/>
      <c r="F140" s="21"/>
      <c r="G140" s="21"/>
      <c r="H140" s="4"/>
    </row>
    <row r="141" spans="1:8" ht="15.6" x14ac:dyDescent="0.3">
      <c r="A141" s="21"/>
      <c r="B141" s="21"/>
      <c r="C141" s="21"/>
      <c r="D141" s="21"/>
      <c r="E141" s="21"/>
      <c r="F141" s="21"/>
      <c r="G141" s="21"/>
      <c r="H141" s="4"/>
    </row>
    <row r="142" spans="1:8" ht="17.399999999999999" x14ac:dyDescent="0.3">
      <c r="A142" s="229" t="s">
        <v>62</v>
      </c>
      <c r="B142" s="230"/>
      <c r="C142" s="230"/>
      <c r="D142" s="230"/>
      <c r="E142" s="230"/>
      <c r="F142" s="230"/>
      <c r="G142" s="231"/>
      <c r="H142" s="4"/>
    </row>
    <row r="143" spans="1:8" ht="31.5" customHeight="1" x14ac:dyDescent="0.3">
      <c r="A143" s="170" t="s">
        <v>59</v>
      </c>
      <c r="B143" s="211"/>
      <c r="C143" s="170" t="s">
        <v>48</v>
      </c>
      <c r="D143" s="171"/>
      <c r="E143" s="170" t="s">
        <v>64</v>
      </c>
      <c r="F143" s="171"/>
      <c r="G143" s="211"/>
      <c r="H143" s="4"/>
    </row>
    <row r="144" spans="1:8" ht="68.25" customHeight="1" x14ac:dyDescent="0.3">
      <c r="A144" s="220" t="s">
        <v>20</v>
      </c>
      <c r="B144" s="221"/>
      <c r="C144" s="132" t="s">
        <v>160</v>
      </c>
      <c r="D144" s="133"/>
      <c r="E144" s="90"/>
      <c r="F144" s="91" t="s">
        <v>268</v>
      </c>
      <c r="G144" s="92"/>
      <c r="H144" s="4"/>
    </row>
    <row r="145" spans="1:8" ht="31.2" customHeight="1" x14ac:dyDescent="0.3">
      <c r="A145" s="222"/>
      <c r="B145" s="223"/>
      <c r="C145" s="168" t="s">
        <v>272</v>
      </c>
      <c r="D145" s="169"/>
      <c r="E145" s="87"/>
      <c r="F145" s="81" t="s">
        <v>270</v>
      </c>
      <c r="G145" s="86"/>
      <c r="H145" s="4"/>
    </row>
    <row r="146" spans="1:8" s="58" customFormat="1" ht="15.6" customHeight="1" x14ac:dyDescent="0.3">
      <c r="A146" s="222"/>
      <c r="B146" s="223"/>
      <c r="C146" s="132" t="s">
        <v>161</v>
      </c>
      <c r="D146" s="133"/>
      <c r="E146" s="87"/>
      <c r="F146" s="89" t="s">
        <v>269</v>
      </c>
      <c r="G146" s="86"/>
      <c r="H146" s="55"/>
    </row>
    <row r="147" spans="1:8" s="58" customFormat="1" ht="15.6" customHeight="1" x14ac:dyDescent="0.3">
      <c r="A147" s="222"/>
      <c r="B147" s="223"/>
      <c r="C147" s="132" t="s">
        <v>162</v>
      </c>
      <c r="D147" s="133"/>
      <c r="E147" s="87"/>
      <c r="F147" s="89" t="s">
        <v>270</v>
      </c>
      <c r="G147" s="86"/>
      <c r="H147" s="55"/>
    </row>
    <row r="148" spans="1:8" s="58" customFormat="1" ht="15.6" customHeight="1" x14ac:dyDescent="0.3">
      <c r="A148" s="222"/>
      <c r="B148" s="223"/>
      <c r="C148" s="132" t="s">
        <v>163</v>
      </c>
      <c r="D148" s="133"/>
      <c r="E148" s="90"/>
      <c r="F148" s="93" t="s">
        <v>271</v>
      </c>
      <c r="G148" s="92"/>
      <c r="H148" s="55"/>
    </row>
    <row r="149" spans="1:8" s="58" customFormat="1" ht="15.6" customHeight="1" x14ac:dyDescent="0.3">
      <c r="A149" s="224"/>
      <c r="B149" s="225"/>
      <c r="C149" s="132" t="s">
        <v>164</v>
      </c>
      <c r="D149" s="133"/>
      <c r="E149" s="87"/>
      <c r="F149" s="88" t="s">
        <v>273</v>
      </c>
      <c r="G149" s="86"/>
      <c r="H149" s="55"/>
    </row>
    <row r="150" spans="1:8" s="58" customFormat="1" ht="15.6" x14ac:dyDescent="0.3">
      <c r="A150" s="25"/>
      <c r="B150" s="26"/>
      <c r="C150" s="26"/>
      <c r="D150" s="26"/>
      <c r="E150" s="26"/>
      <c r="F150" s="26"/>
      <c r="G150" s="26"/>
      <c r="H150" s="55"/>
    </row>
    <row r="151" spans="1:8" s="58" customFormat="1" ht="17.399999999999999" x14ac:dyDescent="0.3">
      <c r="A151" s="135" t="s">
        <v>65</v>
      </c>
      <c r="B151" s="135"/>
      <c r="C151" s="135"/>
      <c r="D151" s="135"/>
      <c r="E151" s="135"/>
      <c r="F151" s="135"/>
      <c r="G151" s="135"/>
      <c r="H151" s="55"/>
    </row>
    <row r="152" spans="1:8" s="58" customFormat="1" ht="31.2" customHeight="1" x14ac:dyDescent="0.3">
      <c r="A152" s="152" t="s">
        <v>66</v>
      </c>
      <c r="B152" s="194"/>
      <c r="C152" s="153"/>
      <c r="D152" s="152" t="s">
        <v>67</v>
      </c>
      <c r="E152" s="153"/>
      <c r="F152" s="146" t="s">
        <v>68</v>
      </c>
      <c r="G152" s="146"/>
      <c r="H152" s="55"/>
    </row>
    <row r="153" spans="1:8" s="58" customFormat="1" ht="37.799999999999997" customHeight="1" x14ac:dyDescent="0.3">
      <c r="A153" s="191">
        <v>540</v>
      </c>
      <c r="B153" s="192"/>
      <c r="C153" s="193"/>
      <c r="D153" s="132" t="s">
        <v>166</v>
      </c>
      <c r="E153" s="134"/>
      <c r="F153" s="167" t="s">
        <v>167</v>
      </c>
      <c r="G153" s="167"/>
      <c r="H153" s="55"/>
    </row>
    <row r="154" spans="1:8" s="58" customFormat="1" ht="15.6" x14ac:dyDescent="0.3">
      <c r="A154" s="55"/>
      <c r="B154" s="55"/>
      <c r="C154" s="55"/>
      <c r="D154" s="56"/>
      <c r="E154" s="56"/>
      <c r="F154" s="56"/>
      <c r="G154" s="57"/>
      <c r="H154" s="55"/>
    </row>
    <row r="155" spans="1:8" s="58" customFormat="1" ht="15.6" x14ac:dyDescent="0.3">
      <c r="A155" s="55"/>
      <c r="B155" s="55"/>
      <c r="C155" s="55"/>
      <c r="D155" s="56"/>
      <c r="E155" s="56"/>
      <c r="F155" s="56"/>
      <c r="G155" s="57"/>
      <c r="H155" s="55"/>
    </row>
    <row r="156" spans="1:8" s="58" customFormat="1" ht="15.6" x14ac:dyDescent="0.3">
      <c r="A156" s="55"/>
      <c r="B156" s="55"/>
      <c r="C156" s="55"/>
      <c r="D156" s="56"/>
      <c r="E156" s="56"/>
      <c r="F156" s="56"/>
      <c r="G156" s="57"/>
      <c r="H156" s="55"/>
    </row>
    <row r="157" spans="1:8" s="58" customFormat="1" ht="15.6" x14ac:dyDescent="0.3">
      <c r="A157" s="55"/>
      <c r="B157" s="55"/>
      <c r="C157" s="55"/>
      <c r="D157" s="56"/>
      <c r="E157" s="56"/>
      <c r="F157" s="56"/>
      <c r="G157" s="57"/>
      <c r="H157" s="55"/>
    </row>
    <row r="158" spans="1:8" s="58" customFormat="1" ht="15.6" x14ac:dyDescent="0.3">
      <c r="A158" s="55"/>
      <c r="B158" s="55"/>
      <c r="C158" s="55"/>
      <c r="D158" s="56"/>
      <c r="E158" s="56"/>
      <c r="F158" s="56"/>
      <c r="G158" s="57"/>
      <c r="H158" s="55"/>
    </row>
    <row r="159" spans="1:8" s="58" customFormat="1" ht="15.6" x14ac:dyDescent="0.3">
      <c r="A159" s="55"/>
      <c r="B159" s="55"/>
      <c r="C159" s="55"/>
      <c r="D159" s="56"/>
      <c r="E159" s="56"/>
      <c r="F159" s="56"/>
      <c r="G159" s="57"/>
      <c r="H159" s="55"/>
    </row>
    <row r="160" spans="1:8" s="58" customFormat="1" ht="15.6" x14ac:dyDescent="0.3">
      <c r="A160" s="55"/>
      <c r="B160" s="55"/>
      <c r="C160" s="55"/>
      <c r="D160" s="56"/>
      <c r="E160" s="56"/>
      <c r="F160" s="56"/>
      <c r="G160" s="57"/>
      <c r="H160" s="55"/>
    </row>
    <row r="161" spans="1:8" s="58" customFormat="1" ht="15.6" x14ac:dyDescent="0.3">
      <c r="A161" s="55"/>
      <c r="B161" s="55"/>
      <c r="C161" s="55"/>
      <c r="D161" s="56"/>
      <c r="E161" s="56"/>
      <c r="F161" s="56"/>
      <c r="G161" s="57"/>
      <c r="H161" s="55"/>
    </row>
    <row r="162" spans="1:8" s="58" customFormat="1" ht="15.6" x14ac:dyDescent="0.3">
      <c r="A162" s="55"/>
      <c r="B162" s="55"/>
      <c r="C162" s="55"/>
      <c r="D162" s="56"/>
      <c r="E162" s="56"/>
      <c r="F162" s="56"/>
      <c r="G162" s="57"/>
      <c r="H162" s="55"/>
    </row>
    <row r="163" spans="1:8" s="58" customFormat="1" ht="15.6" x14ac:dyDescent="0.3">
      <c r="A163" s="55"/>
      <c r="B163" s="55"/>
      <c r="C163" s="55"/>
      <c r="D163" s="56"/>
      <c r="E163" s="56"/>
      <c r="F163" s="56"/>
      <c r="G163" s="57"/>
      <c r="H163" s="55"/>
    </row>
    <row r="164" spans="1:8" s="58" customFormat="1" ht="15.6" x14ac:dyDescent="0.3">
      <c r="A164" s="55"/>
      <c r="B164" s="55"/>
      <c r="C164" s="55"/>
      <c r="D164" s="56"/>
      <c r="E164" s="56"/>
      <c r="F164" s="56"/>
      <c r="G164" s="57"/>
      <c r="H164" s="55"/>
    </row>
    <row r="165" spans="1:8" s="58" customFormat="1" ht="15.6" x14ac:dyDescent="0.3">
      <c r="A165" s="55"/>
      <c r="B165" s="55"/>
      <c r="C165" s="55"/>
      <c r="D165" s="56"/>
      <c r="E165" s="56"/>
      <c r="F165" s="56"/>
      <c r="G165" s="57"/>
      <c r="H165" s="55"/>
    </row>
    <row r="166" spans="1:8" s="58" customFormat="1" ht="15.6" x14ac:dyDescent="0.3">
      <c r="A166" s="55"/>
      <c r="B166" s="55"/>
      <c r="C166" s="55"/>
      <c r="D166" s="56"/>
      <c r="E166" s="56"/>
      <c r="F166" s="56"/>
      <c r="G166" s="57"/>
      <c r="H166" s="55"/>
    </row>
    <row r="167" spans="1:8" s="58" customFormat="1" ht="15.6" x14ac:dyDescent="0.3">
      <c r="A167" s="55"/>
      <c r="B167" s="55"/>
      <c r="C167" s="55"/>
      <c r="D167" s="56"/>
      <c r="E167" s="56"/>
      <c r="F167" s="56"/>
      <c r="G167" s="57"/>
      <c r="H167" s="55"/>
    </row>
    <row r="168" spans="1:8" s="58" customFormat="1" ht="15.6" x14ac:dyDescent="0.3">
      <c r="A168" s="55"/>
      <c r="B168" s="55"/>
      <c r="C168" s="55"/>
      <c r="D168" s="56"/>
      <c r="E168" s="56"/>
      <c r="F168" s="56"/>
      <c r="G168" s="57"/>
      <c r="H168" s="55"/>
    </row>
    <row r="169" spans="1:8" s="58" customFormat="1" ht="15.6" x14ac:dyDescent="0.3">
      <c r="A169" s="55"/>
      <c r="B169" s="55"/>
      <c r="C169" s="55"/>
      <c r="D169" s="56"/>
      <c r="E169" s="56"/>
      <c r="F169" s="56"/>
      <c r="G169" s="57"/>
      <c r="H169" s="55"/>
    </row>
    <row r="170" spans="1:8" s="58" customFormat="1" ht="15.6" x14ac:dyDescent="0.3">
      <c r="A170" s="55"/>
      <c r="B170" s="55"/>
      <c r="C170" s="55"/>
      <c r="D170" s="56"/>
      <c r="E170" s="56"/>
      <c r="F170" s="56"/>
      <c r="G170" s="57"/>
      <c r="H170" s="55"/>
    </row>
    <row r="171" spans="1:8" s="58" customFormat="1" ht="15.6" x14ac:dyDescent="0.3">
      <c r="A171" s="55"/>
      <c r="B171" s="55"/>
      <c r="C171" s="55"/>
      <c r="D171" s="56"/>
      <c r="E171" s="56"/>
      <c r="F171" s="56"/>
      <c r="G171" s="57"/>
      <c r="H171" s="55"/>
    </row>
    <row r="172" spans="1:8" s="58" customFormat="1" ht="15.6" x14ac:dyDescent="0.3">
      <c r="A172" s="55"/>
      <c r="B172" s="55"/>
      <c r="C172" s="55"/>
      <c r="D172" s="56"/>
      <c r="E172" s="56"/>
      <c r="F172" s="56"/>
      <c r="G172" s="57"/>
      <c r="H172" s="55"/>
    </row>
    <row r="173" spans="1:8" ht="15.6" x14ac:dyDescent="0.3">
      <c r="A173" s="55"/>
      <c r="B173" s="55"/>
      <c r="C173" s="55"/>
      <c r="D173" s="56"/>
      <c r="E173" s="56"/>
      <c r="F173" s="56"/>
      <c r="G173" s="57"/>
      <c r="H173" s="4"/>
    </row>
    <row r="174" spans="1:8" ht="15.6" x14ac:dyDescent="0.3">
      <c r="A174" s="55"/>
      <c r="B174" s="55"/>
      <c r="C174" s="55"/>
      <c r="D174" s="56"/>
      <c r="E174" s="56"/>
      <c r="F174" s="56"/>
      <c r="G174" s="57"/>
      <c r="H174" s="4"/>
    </row>
    <row r="175" spans="1:8" ht="15.6" x14ac:dyDescent="0.3">
      <c r="A175" s="55"/>
      <c r="B175" s="55"/>
      <c r="C175" s="55"/>
      <c r="D175" s="56"/>
      <c r="E175" s="56"/>
      <c r="F175" s="56"/>
      <c r="G175" s="57"/>
      <c r="H175" s="4"/>
    </row>
    <row r="176" spans="1:8" ht="15.6" x14ac:dyDescent="0.3">
      <c r="A176" s="55"/>
      <c r="B176" s="55"/>
      <c r="C176" s="55"/>
      <c r="D176" s="56"/>
      <c r="E176" s="56"/>
      <c r="F176" s="56"/>
      <c r="G176" s="57"/>
      <c r="H176" s="4"/>
    </row>
    <row r="177" spans="1:13" ht="15.6" x14ac:dyDescent="0.3">
      <c r="A177" s="55"/>
      <c r="B177" s="55"/>
      <c r="C177" s="55"/>
      <c r="D177" s="56"/>
      <c r="E177" s="56"/>
      <c r="F177" s="56"/>
      <c r="G177" s="57"/>
      <c r="H177" s="4"/>
    </row>
    <row r="178" spans="1:13" s="30" customFormat="1" ht="15.6" x14ac:dyDescent="0.3">
      <c r="A178" s="52"/>
      <c r="B178" s="53"/>
      <c r="C178" s="53"/>
      <c r="D178" s="53"/>
      <c r="E178" s="53"/>
      <c r="F178" s="53"/>
      <c r="G178" s="54"/>
      <c r="H178" s="29"/>
    </row>
    <row r="179" spans="1:13" s="30" customFormat="1" ht="18" x14ac:dyDescent="0.3">
      <c r="A179" s="197" t="s">
        <v>69</v>
      </c>
      <c r="B179" s="198"/>
      <c r="C179" s="198"/>
      <c r="D179" s="198"/>
      <c r="E179" s="198"/>
      <c r="F179" s="198"/>
      <c r="G179" s="199"/>
      <c r="H179" s="29"/>
    </row>
    <row r="180" spans="1:13" s="30" customFormat="1" ht="17.399999999999999" x14ac:dyDescent="0.3">
      <c r="A180" s="208" t="s">
        <v>70</v>
      </c>
      <c r="B180" s="209"/>
      <c r="C180" s="209"/>
      <c r="D180" s="209"/>
      <c r="E180" s="209"/>
      <c r="F180" s="209"/>
      <c r="G180" s="210"/>
      <c r="H180" s="29"/>
    </row>
    <row r="181" spans="1:13" s="30" customFormat="1" ht="15.6" x14ac:dyDescent="0.3">
      <c r="A181" s="170" t="s">
        <v>71</v>
      </c>
      <c r="B181" s="211"/>
      <c r="C181" s="212" t="s">
        <v>72</v>
      </c>
      <c r="D181" s="213"/>
      <c r="E181" s="170" t="s">
        <v>64</v>
      </c>
      <c r="F181" s="171"/>
      <c r="G181" s="211"/>
      <c r="H181" s="29"/>
    </row>
    <row r="182" spans="1:13" s="30" customFormat="1" ht="387" customHeight="1" x14ac:dyDescent="0.3">
      <c r="A182" s="205">
        <v>1</v>
      </c>
      <c r="B182" s="205"/>
      <c r="C182" s="206" t="s">
        <v>225</v>
      </c>
      <c r="D182" s="207"/>
      <c r="E182" s="214" t="s">
        <v>226</v>
      </c>
      <c r="F182" s="214"/>
      <c r="G182" s="214"/>
      <c r="H182" s="29"/>
    </row>
    <row r="183" spans="1:13" s="30" customFormat="1" ht="387" customHeight="1" x14ac:dyDescent="0.3">
      <c r="A183" s="68"/>
      <c r="B183" s="68"/>
      <c r="C183" s="70"/>
      <c r="D183" s="71"/>
      <c r="E183" s="72"/>
      <c r="F183" s="72"/>
      <c r="G183" s="72"/>
      <c r="H183" s="29"/>
    </row>
    <row r="184" spans="1:13" s="31" customFormat="1" ht="46.5" customHeight="1" x14ac:dyDescent="0.3">
      <c r="A184" s="203"/>
      <c r="B184" s="203"/>
      <c r="C184" s="203"/>
      <c r="D184" s="203"/>
      <c r="E184" s="68"/>
      <c r="F184" s="68"/>
      <c r="G184" s="68"/>
      <c r="H184" s="29"/>
      <c r="I184" s="30"/>
      <c r="J184" s="30"/>
      <c r="K184" s="30"/>
      <c r="L184" s="30"/>
      <c r="M184" s="30"/>
    </row>
    <row r="185" spans="1:13" ht="15.6" x14ac:dyDescent="0.3">
      <c r="A185" s="203"/>
      <c r="B185" s="203"/>
      <c r="C185" s="203"/>
      <c r="D185" s="203"/>
      <c r="E185" s="68"/>
      <c r="F185" s="68"/>
      <c r="G185" s="68"/>
      <c r="H185" s="4"/>
    </row>
    <row r="186" spans="1:13" ht="15.6" x14ac:dyDescent="0.3">
      <c r="A186" s="203"/>
      <c r="B186" s="203"/>
      <c r="C186" s="203"/>
      <c r="D186" s="203"/>
      <c r="E186" s="68"/>
      <c r="F186" s="68"/>
      <c r="G186" s="68"/>
      <c r="H186" s="4"/>
    </row>
    <row r="187" spans="1:13" ht="15.6" x14ac:dyDescent="0.3">
      <c r="A187" s="204" t="s">
        <v>38</v>
      </c>
      <c r="B187" s="204"/>
      <c r="C187" s="204"/>
      <c r="D187" s="204"/>
      <c r="E187" s="204"/>
      <c r="F187" s="204"/>
      <c r="G187" s="204"/>
      <c r="H187" s="4"/>
    </row>
    <row r="188" spans="1:13" ht="15.6" x14ac:dyDescent="0.3">
      <c r="A188" s="20"/>
      <c r="B188" s="21"/>
      <c r="C188" s="21"/>
      <c r="D188" s="21"/>
      <c r="E188" s="21"/>
      <c r="F188" s="21"/>
      <c r="G188" s="21"/>
      <c r="H188" s="4"/>
    </row>
    <row r="189" spans="1:13" ht="15.6" x14ac:dyDescent="0.3">
      <c r="A189" s="20"/>
      <c r="B189" s="21"/>
      <c r="C189" s="21"/>
      <c r="D189" s="21"/>
      <c r="E189" s="21"/>
      <c r="F189" s="21"/>
      <c r="G189" s="21"/>
      <c r="H189" s="4"/>
    </row>
    <row r="190" spans="1:13" ht="15.6" x14ac:dyDescent="0.3">
      <c r="A190" s="20"/>
      <c r="B190" s="21"/>
      <c r="C190" s="21"/>
      <c r="D190" s="21"/>
      <c r="E190" s="21"/>
      <c r="F190" s="21"/>
      <c r="G190" s="21"/>
      <c r="H190" s="4"/>
    </row>
    <row r="191" spans="1:13" ht="15.6" x14ac:dyDescent="0.3">
      <c r="A191" s="20"/>
      <c r="B191" s="21"/>
      <c r="C191" s="21"/>
      <c r="D191" s="21"/>
      <c r="E191" s="21"/>
      <c r="F191" s="21"/>
      <c r="G191" s="21"/>
      <c r="H191" s="4"/>
    </row>
    <row r="192" spans="1:13" ht="17.399999999999999" x14ac:dyDescent="0.3">
      <c r="A192" s="135" t="s">
        <v>73</v>
      </c>
      <c r="B192" s="135"/>
      <c r="C192" s="135"/>
      <c r="D192" s="135"/>
      <c r="E192" s="135"/>
      <c r="F192" s="135"/>
      <c r="G192" s="135"/>
      <c r="H192" s="4"/>
    </row>
    <row r="193" spans="1:8" ht="31.2" x14ac:dyDescent="0.3">
      <c r="A193" s="19" t="s">
        <v>74</v>
      </c>
      <c r="B193" s="19" t="s">
        <v>75</v>
      </c>
      <c r="C193" s="152" t="s">
        <v>76</v>
      </c>
      <c r="D193" s="153"/>
      <c r="E193" s="19" t="s">
        <v>77</v>
      </c>
      <c r="F193" s="152" t="s">
        <v>78</v>
      </c>
      <c r="G193" s="153"/>
      <c r="H193" s="4"/>
    </row>
    <row r="194" spans="1:8" ht="15.6" x14ac:dyDescent="0.3">
      <c r="A194" s="191" t="s">
        <v>227</v>
      </c>
      <c r="B194" s="192"/>
      <c r="C194" s="192"/>
      <c r="D194" s="192"/>
      <c r="E194" s="192"/>
      <c r="F194" s="192"/>
      <c r="G194" s="193"/>
      <c r="H194" s="4"/>
    </row>
    <row r="195" spans="1:8" ht="15.6" x14ac:dyDescent="0.3">
      <c r="H195" s="4"/>
    </row>
    <row r="196" spans="1:8" ht="15.6" x14ac:dyDescent="0.3">
      <c r="A196" s="15"/>
      <c r="B196" s="15"/>
      <c r="C196" s="15"/>
      <c r="D196" s="15"/>
      <c r="E196" s="4"/>
      <c r="F196" s="4"/>
      <c r="G196" s="4"/>
      <c r="H196" s="4"/>
    </row>
    <row r="197" spans="1:8" ht="18" x14ac:dyDescent="0.3">
      <c r="A197" s="197" t="s">
        <v>79</v>
      </c>
      <c r="B197" s="198"/>
      <c r="C197" s="198"/>
      <c r="D197" s="198"/>
      <c r="E197" s="198"/>
      <c r="F197" s="198"/>
      <c r="G197" s="199"/>
      <c r="H197" s="4"/>
    </row>
    <row r="198" spans="1:8" ht="17.399999999999999" x14ac:dyDescent="0.3">
      <c r="A198" s="200" t="s">
        <v>80</v>
      </c>
      <c r="B198" s="201"/>
      <c r="C198" s="201"/>
      <c r="D198" s="201"/>
      <c r="E198" s="201"/>
      <c r="F198" s="201"/>
      <c r="G198" s="202"/>
      <c r="H198" s="4"/>
    </row>
    <row r="199" spans="1:8" ht="15.6" x14ac:dyDescent="0.3">
      <c r="A199" s="19" t="s">
        <v>81</v>
      </c>
      <c r="B199" s="19" t="s">
        <v>82</v>
      </c>
      <c r="C199" s="145" t="s">
        <v>48</v>
      </c>
      <c r="D199" s="145"/>
      <c r="E199" s="19" t="s">
        <v>83</v>
      </c>
      <c r="F199" s="145" t="s">
        <v>84</v>
      </c>
      <c r="G199" s="145"/>
      <c r="H199" s="4"/>
    </row>
    <row r="200" spans="1:8" ht="15.6" x14ac:dyDescent="0.3">
      <c r="A200" s="191" t="s">
        <v>227</v>
      </c>
      <c r="B200" s="192"/>
      <c r="C200" s="192"/>
      <c r="D200" s="192"/>
      <c r="E200" s="192"/>
      <c r="F200" s="192"/>
      <c r="G200" s="193"/>
      <c r="H200" s="4"/>
    </row>
    <row r="201" spans="1:8" ht="15.6" x14ac:dyDescent="0.3">
      <c r="A201" s="21"/>
      <c r="B201" s="21"/>
      <c r="C201" s="21"/>
      <c r="D201" s="21"/>
      <c r="E201" s="21"/>
      <c r="F201" s="21"/>
      <c r="G201" s="21"/>
      <c r="H201" s="4"/>
    </row>
    <row r="202" spans="1:8" ht="18" x14ac:dyDescent="0.3">
      <c r="A202" s="188" t="s">
        <v>85</v>
      </c>
      <c r="B202" s="189"/>
      <c r="C202" s="189"/>
      <c r="D202" s="189"/>
      <c r="E202" s="189"/>
      <c r="F202" s="189"/>
      <c r="G202" s="190"/>
      <c r="H202" s="4"/>
    </row>
    <row r="203" spans="1:8" ht="17.399999999999999" x14ac:dyDescent="0.3">
      <c r="A203" s="182" t="s">
        <v>86</v>
      </c>
      <c r="B203" s="183"/>
      <c r="C203" s="183"/>
      <c r="D203" s="183"/>
      <c r="E203" s="183"/>
      <c r="F203" s="183"/>
      <c r="G203" s="184"/>
      <c r="H203" s="4"/>
    </row>
    <row r="204" spans="1:8" ht="15.6" x14ac:dyDescent="0.3">
      <c r="A204" s="149"/>
      <c r="B204" s="195"/>
      <c r="C204" s="195"/>
      <c r="D204" s="195"/>
      <c r="E204" s="195"/>
      <c r="F204" s="195"/>
      <c r="G204" s="150"/>
      <c r="H204" s="4"/>
    </row>
    <row r="205" spans="1:8" ht="15.6" x14ac:dyDescent="0.3">
      <c r="A205" s="22" t="s">
        <v>87</v>
      </c>
      <c r="B205" s="32" t="s">
        <v>63</v>
      </c>
      <c r="C205" s="146" t="s">
        <v>48</v>
      </c>
      <c r="D205" s="146"/>
      <c r="E205" s="146"/>
      <c r="F205" s="145" t="s">
        <v>275</v>
      </c>
      <c r="G205" s="145"/>
      <c r="H205" s="4"/>
    </row>
    <row r="206" spans="1:8" ht="86.4" x14ac:dyDescent="0.3">
      <c r="A206" s="95" t="s">
        <v>228</v>
      </c>
      <c r="B206" s="80">
        <v>45471</v>
      </c>
      <c r="C206" s="196" t="s">
        <v>274</v>
      </c>
      <c r="D206" s="196"/>
      <c r="E206" s="196"/>
      <c r="F206" s="96">
        <v>11914092</v>
      </c>
      <c r="G206" s="94" t="s">
        <v>229</v>
      </c>
      <c r="H206" s="4"/>
    </row>
    <row r="207" spans="1:8" ht="15.6" x14ac:dyDescent="0.3">
      <c r="A207" s="215" t="s">
        <v>276</v>
      </c>
      <c r="B207" s="216"/>
      <c r="C207" s="216"/>
      <c r="D207" s="216"/>
      <c r="E207" s="216"/>
      <c r="F207" s="216"/>
      <c r="G207" s="217"/>
      <c r="H207" s="4"/>
    </row>
    <row r="208" spans="1:8" ht="61.2" customHeight="1" x14ac:dyDescent="0.3">
      <c r="A208" s="73">
        <v>1</v>
      </c>
      <c r="B208" s="80">
        <v>45471</v>
      </c>
      <c r="C208" s="196" t="s">
        <v>277</v>
      </c>
      <c r="D208" s="196"/>
      <c r="E208" s="196"/>
      <c r="F208" s="218" t="s">
        <v>278</v>
      </c>
      <c r="G208" s="219"/>
      <c r="H208" s="4"/>
    </row>
    <row r="209" spans="1:8" ht="15.6" x14ac:dyDescent="0.3">
      <c r="A209" s="4"/>
      <c r="B209" s="4"/>
      <c r="C209" s="4"/>
      <c r="D209" s="4"/>
      <c r="E209" s="4"/>
      <c r="F209" s="4"/>
      <c r="G209" s="4"/>
      <c r="H209" s="4"/>
    </row>
    <row r="210" spans="1:8" ht="15.75" customHeight="1" x14ac:dyDescent="0.3">
      <c r="A210" s="4"/>
      <c r="B210" s="4"/>
      <c r="C210" s="15"/>
      <c r="D210" s="4"/>
      <c r="E210" s="4"/>
      <c r="F210" s="4"/>
      <c r="G210" s="4"/>
      <c r="H210" s="4"/>
    </row>
    <row r="211" spans="1:8" ht="17.399999999999999" x14ac:dyDescent="0.3">
      <c r="A211" s="182" t="s">
        <v>88</v>
      </c>
      <c r="B211" s="183"/>
      <c r="C211" s="183"/>
      <c r="D211" s="183"/>
      <c r="E211" s="183"/>
      <c r="F211" s="183"/>
      <c r="G211" s="184"/>
      <c r="H211" s="4"/>
    </row>
    <row r="212" spans="1:8" ht="15.6" x14ac:dyDescent="0.3">
      <c r="A212" s="146" t="s">
        <v>89</v>
      </c>
      <c r="B212" s="146"/>
      <c r="C212" s="146"/>
      <c r="D212" s="146" t="s">
        <v>90</v>
      </c>
      <c r="E212" s="146"/>
      <c r="F212" s="146"/>
      <c r="G212" s="146"/>
      <c r="H212" s="4"/>
    </row>
    <row r="213" spans="1:8" ht="15.6" x14ac:dyDescent="0.3">
      <c r="A213" s="166">
        <v>2021</v>
      </c>
      <c r="B213" s="166"/>
      <c r="C213" s="166"/>
      <c r="D213" s="181" t="s">
        <v>230</v>
      </c>
      <c r="E213" s="181"/>
      <c r="F213" s="181"/>
      <c r="G213" s="181"/>
      <c r="H213" s="4"/>
    </row>
    <row r="214" spans="1:8" ht="15.6" x14ac:dyDescent="0.3">
      <c r="A214" s="166">
        <v>2022</v>
      </c>
      <c r="B214" s="166"/>
      <c r="C214" s="166"/>
      <c r="D214" s="181" t="s">
        <v>231</v>
      </c>
      <c r="E214" s="181"/>
      <c r="F214" s="181"/>
      <c r="G214" s="181"/>
      <c r="H214" s="4"/>
    </row>
    <row r="215" spans="1:8" ht="15.6" x14ac:dyDescent="0.3">
      <c r="A215" s="166">
        <v>2023</v>
      </c>
      <c r="B215" s="166"/>
      <c r="C215" s="166"/>
      <c r="D215" s="181" t="s">
        <v>232</v>
      </c>
      <c r="E215" s="181"/>
      <c r="F215" s="181"/>
      <c r="G215" s="181"/>
      <c r="H215" s="4"/>
    </row>
    <row r="216" spans="1:8" ht="15.6" x14ac:dyDescent="0.3">
      <c r="A216" s="166">
        <v>2024</v>
      </c>
      <c r="B216" s="166"/>
      <c r="C216" s="166"/>
      <c r="D216" s="181" t="s">
        <v>233</v>
      </c>
      <c r="E216" s="181"/>
      <c r="F216" s="181"/>
      <c r="G216" s="181"/>
      <c r="H216" s="4"/>
    </row>
    <row r="217" spans="1:8" ht="15.6" x14ac:dyDescent="0.3">
      <c r="A217" s="75" t="s">
        <v>238</v>
      </c>
      <c r="B217" s="69"/>
      <c r="C217" s="69"/>
      <c r="D217" s="74"/>
      <c r="E217" s="74"/>
      <c r="F217" s="74"/>
      <c r="G217" s="33"/>
      <c r="H217" s="4"/>
    </row>
    <row r="218" spans="1:8" ht="15.6" x14ac:dyDescent="0.3">
      <c r="A218" s="185" t="s">
        <v>234</v>
      </c>
      <c r="B218" s="186"/>
      <c r="C218" s="186"/>
      <c r="D218" s="186"/>
      <c r="E218" s="186"/>
      <c r="F218" s="186"/>
      <c r="G218" s="187"/>
      <c r="H218" s="4"/>
    </row>
    <row r="219" spans="1:8" ht="15.6" x14ac:dyDescent="0.3">
      <c r="A219" s="185" t="s">
        <v>235</v>
      </c>
      <c r="B219" s="186"/>
      <c r="C219" s="186"/>
      <c r="D219" s="186"/>
      <c r="E219" s="186"/>
      <c r="F219" s="186"/>
      <c r="G219" s="187"/>
      <c r="H219" s="4"/>
    </row>
    <row r="220" spans="1:8" ht="15.6" x14ac:dyDescent="0.3">
      <c r="A220" s="185" t="s">
        <v>236</v>
      </c>
      <c r="B220" s="186"/>
      <c r="C220" s="186"/>
      <c r="D220" s="186"/>
      <c r="E220" s="186"/>
      <c r="F220" s="186"/>
      <c r="G220" s="187"/>
      <c r="H220" s="4"/>
    </row>
    <row r="221" spans="1:8" ht="15.6" x14ac:dyDescent="0.3">
      <c r="A221" s="185" t="s">
        <v>237</v>
      </c>
      <c r="B221" s="186"/>
      <c r="C221" s="186"/>
      <c r="D221" s="186"/>
      <c r="E221" s="186"/>
      <c r="F221" s="186"/>
      <c r="G221" s="187"/>
      <c r="H221" s="4"/>
    </row>
    <row r="222" spans="1:8" ht="15" customHeight="1" x14ac:dyDescent="0.3">
      <c r="A222" s="4"/>
      <c r="B222" s="4"/>
      <c r="C222" s="4"/>
      <c r="D222" s="4"/>
      <c r="E222" s="4"/>
      <c r="F222" s="4"/>
      <c r="G222" s="4"/>
    </row>
    <row r="223" spans="1:8" ht="18" x14ac:dyDescent="0.3">
      <c r="A223" s="188" t="s">
        <v>91</v>
      </c>
      <c r="B223" s="189"/>
      <c r="C223" s="189"/>
      <c r="D223" s="189"/>
      <c r="E223" s="189"/>
      <c r="F223" s="189"/>
      <c r="G223" s="190"/>
    </row>
    <row r="224" spans="1:8" x14ac:dyDescent="0.3">
      <c r="A224" s="172" t="s">
        <v>239</v>
      </c>
      <c r="B224" s="173"/>
      <c r="C224" s="173"/>
      <c r="D224" s="173"/>
      <c r="E224" s="173"/>
      <c r="F224" s="173"/>
      <c r="G224" s="174"/>
    </row>
    <row r="225" spans="1:7" x14ac:dyDescent="0.3">
      <c r="A225" s="175"/>
      <c r="B225" s="176"/>
      <c r="C225" s="176"/>
      <c r="D225" s="176"/>
      <c r="E225" s="176"/>
      <c r="F225" s="176"/>
      <c r="G225" s="177"/>
    </row>
    <row r="226" spans="1:7" x14ac:dyDescent="0.3">
      <c r="A226" s="175"/>
      <c r="B226" s="176"/>
      <c r="C226" s="176"/>
      <c r="D226" s="176"/>
      <c r="E226" s="176"/>
      <c r="F226" s="176"/>
      <c r="G226" s="177"/>
    </row>
    <row r="227" spans="1:7" x14ac:dyDescent="0.3">
      <c r="A227" s="175"/>
      <c r="B227" s="176"/>
      <c r="C227" s="176"/>
      <c r="D227" s="176"/>
      <c r="E227" s="176"/>
      <c r="F227" s="176"/>
      <c r="G227" s="177"/>
    </row>
    <row r="228" spans="1:7" x14ac:dyDescent="0.3">
      <c r="A228" s="175"/>
      <c r="B228" s="176"/>
      <c r="C228" s="176"/>
      <c r="D228" s="176"/>
      <c r="E228" s="176"/>
      <c r="F228" s="176"/>
      <c r="G228" s="177"/>
    </row>
    <row r="229" spans="1:7" x14ac:dyDescent="0.3">
      <c r="A229" s="175"/>
      <c r="B229" s="176"/>
      <c r="C229" s="176"/>
      <c r="D229" s="176"/>
      <c r="E229" s="176"/>
      <c r="F229" s="176"/>
      <c r="G229" s="177"/>
    </row>
    <row r="230" spans="1:7" x14ac:dyDescent="0.3">
      <c r="A230" s="175"/>
      <c r="B230" s="176"/>
      <c r="C230" s="176"/>
      <c r="D230" s="176"/>
      <c r="E230" s="176"/>
      <c r="F230" s="176"/>
      <c r="G230" s="177"/>
    </row>
    <row r="231" spans="1:7" x14ac:dyDescent="0.3">
      <c r="A231" s="175"/>
      <c r="B231" s="176"/>
      <c r="C231" s="176"/>
      <c r="D231" s="176"/>
      <c r="E231" s="176"/>
      <c r="F231" s="176"/>
      <c r="G231" s="177"/>
    </row>
    <row r="232" spans="1:7" ht="76.5" customHeight="1" x14ac:dyDescent="0.3">
      <c r="A232" s="178"/>
      <c r="B232" s="179"/>
      <c r="C232" s="179"/>
      <c r="D232" s="179"/>
      <c r="E232" s="179"/>
      <c r="F232" s="179"/>
      <c r="G232" s="180"/>
    </row>
  </sheetData>
  <mergeCells count="283">
    <mergeCell ref="D16:E16"/>
    <mergeCell ref="C147:D147"/>
    <mergeCell ref="C146:D146"/>
    <mergeCell ref="C144:D144"/>
    <mergeCell ref="D27:E27"/>
    <mergeCell ref="D26:E26"/>
    <mergeCell ref="D25:E25"/>
    <mergeCell ref="C138:D138"/>
    <mergeCell ref="C139:D139"/>
    <mergeCell ref="C131:D131"/>
    <mergeCell ref="C132:D132"/>
    <mergeCell ref="C133:D133"/>
    <mergeCell ref="C134:D134"/>
    <mergeCell ref="C135:D135"/>
    <mergeCell ref="C136:D136"/>
    <mergeCell ref="A142:G142"/>
    <mergeCell ref="A143:B143"/>
    <mergeCell ref="B120:B139"/>
    <mergeCell ref="A120:A139"/>
    <mergeCell ref="C137:D137"/>
    <mergeCell ref="D23:E23"/>
    <mergeCell ref="D22:E22"/>
    <mergeCell ref="D21:E21"/>
    <mergeCell ref="D20:E20"/>
    <mergeCell ref="D19:E19"/>
    <mergeCell ref="D18:E18"/>
    <mergeCell ref="C145:D145"/>
    <mergeCell ref="E81:F81"/>
    <mergeCell ref="E80:F80"/>
    <mergeCell ref="E79:F79"/>
    <mergeCell ref="D30:E30"/>
    <mergeCell ref="D29:E29"/>
    <mergeCell ref="D28:E28"/>
    <mergeCell ref="E90:F90"/>
    <mergeCell ref="E89:F89"/>
    <mergeCell ref="E88:F88"/>
    <mergeCell ref="E87:F87"/>
    <mergeCell ref="E86:F86"/>
    <mergeCell ref="E85:F85"/>
    <mergeCell ref="E84:F84"/>
    <mergeCell ref="E83:F83"/>
    <mergeCell ref="E82:F82"/>
    <mergeCell ref="F31:G31"/>
    <mergeCell ref="E138:F138"/>
    <mergeCell ref="E139:F139"/>
    <mergeCell ref="E62:G62"/>
    <mergeCell ref="F20:G20"/>
    <mergeCell ref="F21:G21"/>
    <mergeCell ref="F22:G22"/>
    <mergeCell ref="F23:G23"/>
    <mergeCell ref="F24:G24"/>
    <mergeCell ref="F25:G25"/>
    <mergeCell ref="F193:G193"/>
    <mergeCell ref="C193:D193"/>
    <mergeCell ref="A192:G192"/>
    <mergeCell ref="F32:G32"/>
    <mergeCell ref="F33:G33"/>
    <mergeCell ref="F34:G34"/>
    <mergeCell ref="A36:C36"/>
    <mergeCell ref="A37:C37"/>
    <mergeCell ref="D36:G36"/>
    <mergeCell ref="D153:E153"/>
    <mergeCell ref="D152:E152"/>
    <mergeCell ref="E122:F122"/>
    <mergeCell ref="E123:F123"/>
    <mergeCell ref="E124:F124"/>
    <mergeCell ref="E125:F125"/>
    <mergeCell ref="E126:F126"/>
    <mergeCell ref="A144:B149"/>
    <mergeCell ref="A151:G151"/>
    <mergeCell ref="F18:G18"/>
    <mergeCell ref="F19:G19"/>
    <mergeCell ref="F26:G26"/>
    <mergeCell ref="F27:G27"/>
    <mergeCell ref="F28:G28"/>
    <mergeCell ref="F29:G29"/>
    <mergeCell ref="F30:G30"/>
    <mergeCell ref="E135:F135"/>
    <mergeCell ref="E136:F136"/>
    <mergeCell ref="E121:F121"/>
    <mergeCell ref="E128:F128"/>
    <mergeCell ref="G108:G110"/>
    <mergeCell ref="A63:G63"/>
    <mergeCell ref="A64:G64"/>
    <mergeCell ref="B65:D65"/>
    <mergeCell ref="E65:G65"/>
    <mergeCell ref="B66:D66"/>
    <mergeCell ref="E66:G66"/>
    <mergeCell ref="B60:D60"/>
    <mergeCell ref="E60:G60"/>
    <mergeCell ref="B61:D61"/>
    <mergeCell ref="E61:G61"/>
    <mergeCell ref="B62:D62"/>
    <mergeCell ref="C208:E208"/>
    <mergeCell ref="A187:G187"/>
    <mergeCell ref="A184:B184"/>
    <mergeCell ref="C184:D184"/>
    <mergeCell ref="A185:B185"/>
    <mergeCell ref="C185:D185"/>
    <mergeCell ref="A182:B182"/>
    <mergeCell ref="C182:D182"/>
    <mergeCell ref="A179:G179"/>
    <mergeCell ref="A180:G180"/>
    <mergeCell ref="A181:B181"/>
    <mergeCell ref="C181:D181"/>
    <mergeCell ref="E181:G181"/>
    <mergeCell ref="E182:G182"/>
    <mergeCell ref="A207:G207"/>
    <mergeCell ref="F208:G208"/>
    <mergeCell ref="A200:G200"/>
    <mergeCell ref="A202:G202"/>
    <mergeCell ref="A152:C152"/>
    <mergeCell ref="A153:C153"/>
    <mergeCell ref="A203:G203"/>
    <mergeCell ref="A204:G204"/>
    <mergeCell ref="C205:E205"/>
    <mergeCell ref="F205:G205"/>
    <mergeCell ref="C206:E206"/>
    <mergeCell ref="A194:G194"/>
    <mergeCell ref="A197:G197"/>
    <mergeCell ref="A198:G198"/>
    <mergeCell ref="C199:D199"/>
    <mergeCell ref="F199:G199"/>
    <mergeCell ref="A186:B186"/>
    <mergeCell ref="C186:D186"/>
    <mergeCell ref="F152:G152"/>
    <mergeCell ref="F153:G153"/>
    <mergeCell ref="A224:G232"/>
    <mergeCell ref="A214:C214"/>
    <mergeCell ref="D214:G214"/>
    <mergeCell ref="A215:C215"/>
    <mergeCell ref="D215:G215"/>
    <mergeCell ref="A216:C216"/>
    <mergeCell ref="D216:G216"/>
    <mergeCell ref="A211:G211"/>
    <mergeCell ref="A212:C212"/>
    <mergeCell ref="D212:G212"/>
    <mergeCell ref="A213:C213"/>
    <mergeCell ref="D213:G213"/>
    <mergeCell ref="A221:G221"/>
    <mergeCell ref="A223:G223"/>
    <mergeCell ref="A220:G220"/>
    <mergeCell ref="A218:G218"/>
    <mergeCell ref="A219:G219"/>
    <mergeCell ref="C148:D148"/>
    <mergeCell ref="C149:D149"/>
    <mergeCell ref="C120:D120"/>
    <mergeCell ref="E120:F120"/>
    <mergeCell ref="C121:D121"/>
    <mergeCell ref="C122:D122"/>
    <mergeCell ref="C123:D123"/>
    <mergeCell ref="C124:D124"/>
    <mergeCell ref="C143:D143"/>
    <mergeCell ref="E129:F129"/>
    <mergeCell ref="E130:F130"/>
    <mergeCell ref="E131:F131"/>
    <mergeCell ref="E133:F133"/>
    <mergeCell ref="E132:F132"/>
    <mergeCell ref="E134:F134"/>
    <mergeCell ref="E127:F127"/>
    <mergeCell ref="E137:F137"/>
    <mergeCell ref="C125:D125"/>
    <mergeCell ref="C126:D126"/>
    <mergeCell ref="C127:D127"/>
    <mergeCell ref="C128:D128"/>
    <mergeCell ref="C129:D129"/>
    <mergeCell ref="C130:D130"/>
    <mergeCell ref="E143:G143"/>
    <mergeCell ref="A114:B114"/>
    <mergeCell ref="A117:G117"/>
    <mergeCell ref="A118:G118"/>
    <mergeCell ref="C119:D119"/>
    <mergeCell ref="E119:F119"/>
    <mergeCell ref="A116:G116"/>
    <mergeCell ref="C91:D91"/>
    <mergeCell ref="E91:F91"/>
    <mergeCell ref="A92:G92"/>
    <mergeCell ref="A95:G95"/>
    <mergeCell ref="A113:G113"/>
    <mergeCell ref="C99:C101"/>
    <mergeCell ref="E99:E101"/>
    <mergeCell ref="G99:G101"/>
    <mergeCell ref="C102:C104"/>
    <mergeCell ref="E102:E104"/>
    <mergeCell ref="G102:G104"/>
    <mergeCell ref="A97:G97"/>
    <mergeCell ref="A115:B115"/>
    <mergeCell ref="C105:C107"/>
    <mergeCell ref="E105:E107"/>
    <mergeCell ref="G105:G107"/>
    <mergeCell ref="C108:C110"/>
    <mergeCell ref="E108:E110"/>
    <mergeCell ref="C88:D88"/>
    <mergeCell ref="C89:D89"/>
    <mergeCell ref="C90:D90"/>
    <mergeCell ref="C85:D85"/>
    <mergeCell ref="C86:D86"/>
    <mergeCell ref="C87:D87"/>
    <mergeCell ref="C82:D82"/>
    <mergeCell ref="C83:D83"/>
    <mergeCell ref="C84:D84"/>
    <mergeCell ref="C79:D79"/>
    <mergeCell ref="C80:D80"/>
    <mergeCell ref="C81:D81"/>
    <mergeCell ref="B76:D76"/>
    <mergeCell ref="E76:G76"/>
    <mergeCell ref="B77:D77"/>
    <mergeCell ref="E77:G77"/>
    <mergeCell ref="A78:G78"/>
    <mergeCell ref="B73:D73"/>
    <mergeCell ref="E73:G73"/>
    <mergeCell ref="B74:D74"/>
    <mergeCell ref="E74:G74"/>
    <mergeCell ref="B75:D75"/>
    <mergeCell ref="E75:G75"/>
    <mergeCell ref="B70:D70"/>
    <mergeCell ref="E70:G70"/>
    <mergeCell ref="B71:D71"/>
    <mergeCell ref="E71:G71"/>
    <mergeCell ref="B72:D72"/>
    <mergeCell ref="E72:G72"/>
    <mergeCell ref="B67:D67"/>
    <mergeCell ref="E67:G67"/>
    <mergeCell ref="B68:D68"/>
    <mergeCell ref="E68:G68"/>
    <mergeCell ref="B69:D69"/>
    <mergeCell ref="E69:G69"/>
    <mergeCell ref="B57:D57"/>
    <mergeCell ref="E57:G57"/>
    <mergeCell ref="B58:D58"/>
    <mergeCell ref="E58:G58"/>
    <mergeCell ref="B59:D59"/>
    <mergeCell ref="E59:G59"/>
    <mergeCell ref="B54:D54"/>
    <mergeCell ref="E54:G54"/>
    <mergeCell ref="B55:D55"/>
    <mergeCell ref="E55:G55"/>
    <mergeCell ref="B56:D56"/>
    <mergeCell ref="E56:G56"/>
    <mergeCell ref="B51:D51"/>
    <mergeCell ref="E51:G51"/>
    <mergeCell ref="B52:D52"/>
    <mergeCell ref="E52:G52"/>
    <mergeCell ref="B53:D53"/>
    <mergeCell ref="E53:G53"/>
    <mergeCell ref="A47:G47"/>
    <mergeCell ref="A48:G48"/>
    <mergeCell ref="A49:G49"/>
    <mergeCell ref="B50:D50"/>
    <mergeCell ref="E50:G50"/>
    <mergeCell ref="A42:G42"/>
    <mergeCell ref="A43:G43"/>
    <mergeCell ref="A44:G44"/>
    <mergeCell ref="B45:C45"/>
    <mergeCell ref="D45:F45"/>
    <mergeCell ref="B46:C46"/>
    <mergeCell ref="D46:F46"/>
    <mergeCell ref="A40:G40"/>
    <mergeCell ref="A41:G41"/>
    <mergeCell ref="D37:G37"/>
    <mergeCell ref="D39:G39"/>
    <mergeCell ref="D35:E35"/>
    <mergeCell ref="F35:G35"/>
    <mergeCell ref="A14:G14"/>
    <mergeCell ref="A1:G2"/>
    <mergeCell ref="A3:G3"/>
    <mergeCell ref="A4:G4"/>
    <mergeCell ref="A5:G5"/>
    <mergeCell ref="A6:G6"/>
    <mergeCell ref="A7:G12"/>
    <mergeCell ref="A38:C38"/>
    <mergeCell ref="A39:C39"/>
    <mergeCell ref="D38:G38"/>
    <mergeCell ref="D24:E24"/>
    <mergeCell ref="D31:E31"/>
    <mergeCell ref="D32:E32"/>
    <mergeCell ref="D33:E33"/>
    <mergeCell ref="D34:E34"/>
    <mergeCell ref="D15:E15"/>
    <mergeCell ref="F15:G15"/>
    <mergeCell ref="F16:G16"/>
    <mergeCell ref="F17:G17"/>
    <mergeCell ref="D17:E17"/>
  </mergeCells>
  <hyperlinks>
    <hyperlink ref="G80" r:id="rId1" display="https://acortar.link/M6R3Hb _x000a__x000a_" xr:uid="{5410D11C-63AD-4A8A-994E-886AD7596D31}"/>
    <hyperlink ref="G81" r:id="rId2" xr:uid="{986B2B1D-2DD1-4EB1-A71E-E964191633A2}"/>
    <hyperlink ref="G82" r:id="rId3" xr:uid="{E44A40FB-6F97-4210-A454-B0F1D8813579}"/>
    <hyperlink ref="G83" r:id="rId4" xr:uid="{E6DB5D47-43A5-4190-8E07-D7F77BAFE13E}"/>
    <hyperlink ref="G84" r:id="rId5" display="https://goo.su/VJIu" xr:uid="{4B7821E3-BF01-4EF1-9185-F669F381DEF4}"/>
    <hyperlink ref="G85" r:id="rId6" xr:uid="{7BFA1753-54AF-41CA-82B3-28D93C70266E}"/>
    <hyperlink ref="G88" r:id="rId7" xr:uid="{A7435C9F-6F32-450C-AFA2-D329D31C5122}"/>
    <hyperlink ref="G87" r:id="rId8" xr:uid="{2C378C0C-4C4E-43BA-A4A7-76E497D8702B}"/>
    <hyperlink ref="G86" r:id="rId9" xr:uid="{80EEB4F6-1933-484D-BA0E-2C093CE7A472}"/>
    <hyperlink ref="G91" r:id="rId10" xr:uid="{8EDE3369-BD48-4ACA-8A4D-1E00F636B13B}"/>
    <hyperlink ref="G89" r:id="rId11" xr:uid="{FCC473F2-E437-483E-B273-20472584C863}"/>
    <hyperlink ref="G90" r:id="rId12" xr:uid="{E293D772-598C-4AB9-A2A8-1A0345F53C70}"/>
    <hyperlink ref="G120" r:id="rId13" xr:uid="{87FC8914-95B1-48C0-9765-88A6AF72409E}"/>
    <hyperlink ref="A42" r:id="rId14" xr:uid="{BFAA185E-DCA3-4693-9287-2389C0423AF8}"/>
    <hyperlink ref="A44" r:id="rId15" xr:uid="{C72273E6-24C5-44D3-B9AB-44CD600EC1C3}"/>
    <hyperlink ref="G128" r:id="rId16" xr:uid="{4A4388D1-2517-4043-A1A3-1A73B116C05C}"/>
    <hyperlink ref="G130" r:id="rId17" xr:uid="{BAFA6D04-B1AB-40C9-A3D7-B5E246BB0FA8}"/>
    <hyperlink ref="G133" r:id="rId18" xr:uid="{739F2685-7331-4819-AEBB-B18A9DAB8E49}"/>
    <hyperlink ref="G134" r:id="rId19" xr:uid="{A84AAC27-335D-492D-AFB7-C0586BB85C53}"/>
    <hyperlink ref="G135" r:id="rId20" xr:uid="{B9F7C76D-A2DD-4286-9DD6-6C0B8731A9A3}"/>
    <hyperlink ref="G136" r:id="rId21" xr:uid="{A171042C-276D-4168-AA8F-67274851FDDD}"/>
    <hyperlink ref="G137" r:id="rId22" xr:uid="{7749B9C1-4F25-4766-B540-375AD027476C}"/>
    <hyperlink ref="G139" r:id="rId23" xr:uid="{1CF79C73-F601-44B6-ACF3-141A93698165}"/>
    <hyperlink ref="E76" r:id="rId24" xr:uid="{3531DEA7-F361-4DBD-BD02-B6FEEE0813F3}"/>
    <hyperlink ref="E75" r:id="rId25" xr:uid="{F41F405D-767D-440A-9EF1-0B21DAB32988}"/>
    <hyperlink ref="E74" r:id="rId26" xr:uid="{859C2B4F-B35F-4C4E-9518-6D7C1AE728FA}"/>
    <hyperlink ref="E77" r:id="rId27" xr:uid="{842CDC1C-EB54-45AF-865A-DB8F6B4EF43A}"/>
    <hyperlink ref="E73" r:id="rId28" xr:uid="{87A10C53-4A93-4F48-A640-FD6A5815F750}"/>
    <hyperlink ref="E72" r:id="rId29" xr:uid="{44CBE35F-BDD8-411A-9A3A-A093562B5622}"/>
    <hyperlink ref="E71" r:id="rId30" xr:uid="{A8B7964E-685F-45CD-8A84-4FFF9602EDD6}"/>
    <hyperlink ref="E70" r:id="rId31" xr:uid="{A67FD645-057B-4A98-B4BD-DE89AFB107CC}"/>
    <hyperlink ref="E69" r:id="rId32" xr:uid="{12D5714C-79A7-4B7A-B111-97C124D26A85}"/>
    <hyperlink ref="E68" r:id="rId33" xr:uid="{0BBA6D9B-D59A-424D-A3E2-CA5675AB0464}"/>
    <hyperlink ref="E66" r:id="rId34" xr:uid="{39119436-1E79-4531-AE68-639CD002026F}"/>
    <hyperlink ref="E67" r:id="rId35" xr:uid="{7F4AA015-45D8-4AA2-B9ED-D1D6304964DE}"/>
    <hyperlink ref="E57" r:id="rId36" xr:uid="{53E540D9-DB03-4F22-B35C-6DDF1A26E85B}"/>
    <hyperlink ref="E61" r:id="rId37" xr:uid="{0491AE74-66A6-4E0D-BB9D-B49F67CFE24E}"/>
    <hyperlink ref="E60" r:id="rId38" xr:uid="{192C1701-14B8-4AE9-85E9-501AF04866E9}"/>
    <hyperlink ref="E56" r:id="rId39" xr:uid="{74420A6B-676F-41D4-8D29-3434D8BFA465}"/>
    <hyperlink ref="E54" r:id="rId40" xr:uid="{5DF66140-1D4D-4583-A3FE-67FED80BCFC3}"/>
    <hyperlink ref="E55" r:id="rId41" xr:uid="{08456AC5-ED2D-4630-BF30-8047ABF3451F}"/>
    <hyperlink ref="E58" r:id="rId42" xr:uid="{110E6706-A410-43C4-8C78-C026740D527C}"/>
    <hyperlink ref="E51" r:id="rId43" xr:uid="{C31F4DEB-9158-47C4-A26F-009DFCD0A2C7}"/>
    <hyperlink ref="E52" r:id="rId44" xr:uid="{88588567-E496-4F85-9392-F3DE7FC8022B}"/>
    <hyperlink ref="F144" r:id="rId45" xr:uid="{366C07E7-12E7-4C66-94FC-84E5FFC46700}"/>
    <hyperlink ref="F146" r:id="rId46" xr:uid="{FD823FBE-78ED-4A1E-A27B-9FEF9C762CE4}"/>
    <hyperlink ref="F147" r:id="rId47" xr:uid="{1880A4A1-C34E-4DF7-9DFB-5FBD3E0E4FC4}"/>
    <hyperlink ref="F148" r:id="rId48" xr:uid="{03839D41-F1D9-4EAE-B689-006954020AD0}"/>
    <hyperlink ref="F145" r:id="rId49" xr:uid="{162EFEAC-9AAA-4EB8-8175-F0A9973C1764}"/>
    <hyperlink ref="F149" r:id="rId50" xr:uid="{6A702AFF-ACEA-49C3-943E-03E83E4F6984}"/>
    <hyperlink ref="F206" r:id="rId51" display="https://siagpe.agpe.gov.py/siagpe/auditoria/show/11914092" xr:uid="{1528EDF5-85B2-4994-80A9-A0EC1E43D305}"/>
  </hyperlinks>
  <pageMargins left="0.25" right="0.25" top="0.75" bottom="0.75" header="0.3" footer="0.3"/>
  <pageSetup paperSize="4632" scale="55" fitToHeight="0" orientation="landscape" r:id="rId52"/>
  <drawing r:id="rId5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MATRIZ RCC_23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MALVI</dc:creator>
  <cp:lastModifiedBy>MSPyBS</cp:lastModifiedBy>
  <cp:lastPrinted>2025-01-13T11:41:44Z</cp:lastPrinted>
  <dcterms:created xsi:type="dcterms:W3CDTF">2025-01-13T10:51:34Z</dcterms:created>
  <dcterms:modified xsi:type="dcterms:W3CDTF">2025-01-14T21:34:35Z</dcterms:modified>
</cp:coreProperties>
</file>